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OUHRN 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6" l="1"/>
  <c r="K6" i="16" l="1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5" i="16"/>
  <c r="K36" i="16" l="1"/>
</calcChain>
</file>

<file path=xl/sharedStrings.xml><?xml version="1.0" encoding="utf-8"?>
<sst xmlns="http://schemas.openxmlformats.org/spreadsheetml/2006/main" count="142" uniqueCount="97">
  <si>
    <t>Seznam systémů vytápění a kombinovaného systému vytápění a větrání</t>
  </si>
  <si>
    <t>cca 30</t>
  </si>
  <si>
    <t>list</t>
  </si>
  <si>
    <t xml:space="preserve">objekt </t>
  </si>
  <si>
    <t>označení</t>
  </si>
  <si>
    <t>adresa ul. v Ústí nad Labem</t>
  </si>
  <si>
    <t>tepelný výkon/popř. el. příkon kW</t>
  </si>
  <si>
    <t>VZT s vytápěním počet (ks)</t>
  </si>
  <si>
    <t>Pozn.</t>
  </si>
  <si>
    <t>1a</t>
  </si>
  <si>
    <t>KAMPUS D (VIKS)</t>
  </si>
  <si>
    <t>Pasteurova 3407/11</t>
  </si>
  <si>
    <t>KAMPUS F1</t>
  </si>
  <si>
    <t>Pasteurova 3571/13</t>
  </si>
  <si>
    <t>KAMPUS F2/3</t>
  </si>
  <si>
    <t>62,6+16,9</t>
  </si>
  <si>
    <t>1b</t>
  </si>
  <si>
    <t>KAMPUS B</t>
  </si>
  <si>
    <t>Pasteurova 1500/9</t>
  </si>
  <si>
    <t>KAMPUS H</t>
  </si>
  <si>
    <t>Pasteurova 3334/7</t>
  </si>
  <si>
    <t>KAMPUS J (vilka)</t>
  </si>
  <si>
    <t>p.č. 511/2</t>
  </si>
  <si>
    <t>2a</t>
  </si>
  <si>
    <t>KAMPUS MFC</t>
  </si>
  <si>
    <t>Pasteurova 3544/1</t>
  </si>
  <si>
    <t>KAMPUS VK</t>
  </si>
  <si>
    <t>Pasteurova 3545/5</t>
  </si>
  <si>
    <t>2b</t>
  </si>
  <si>
    <t>KAMPUS CEMMTECH</t>
  </si>
  <si>
    <t>4 (plus 9 s TČ)</t>
  </si>
  <si>
    <t>KAMPUS CPTO</t>
  </si>
  <si>
    <t>Pasteurova 3632/15</t>
  </si>
  <si>
    <t>KAMPUS Klíšská 28</t>
  </si>
  <si>
    <t>Klíšská 28</t>
  </si>
  <si>
    <t>4x12</t>
  </si>
  <si>
    <t>elektrokotle</t>
  </si>
  <si>
    <t>KAMPUS Klíšská 30</t>
  </si>
  <si>
    <t>Klíšská 30</t>
  </si>
  <si>
    <t>5a</t>
  </si>
  <si>
    <t>SKM K1</t>
  </si>
  <si>
    <t>Klíšská 979/129</t>
  </si>
  <si>
    <t>SKM K2</t>
  </si>
  <si>
    <t>5b</t>
  </si>
  <si>
    <t>SKM K3</t>
  </si>
  <si>
    <t>Jateční 1002/20</t>
  </si>
  <si>
    <t>SKM DUUL</t>
  </si>
  <si>
    <t>Klíšská 1101/129a</t>
  </si>
  <si>
    <t>SKM PF tělocvična</t>
  </si>
  <si>
    <t>6a</t>
  </si>
  <si>
    <t>PF hlavní budova/stará budova</t>
  </si>
  <si>
    <t>České mládeže 360/8</t>
  </si>
  <si>
    <t xml:space="preserve"> cca 400</t>
  </si>
  <si>
    <t>VS PF (1200kW)</t>
  </si>
  <si>
    <t>PF vilka</t>
  </si>
  <si>
    <t>PF Gymnastická tělocvična</t>
  </si>
  <si>
    <t xml:space="preserve"> cca 70</t>
  </si>
  <si>
    <t>6b</t>
  </si>
  <si>
    <t>PF Sportovní hala</t>
  </si>
  <si>
    <t>PF 50BAR</t>
  </si>
  <si>
    <t>7a</t>
  </si>
  <si>
    <t>PŘF Hlavní budova A</t>
  </si>
  <si>
    <t>Za Válcovnou 1000/8</t>
  </si>
  <si>
    <t>PŘF Skleník 1 tropický pravý</t>
  </si>
  <si>
    <t>7b</t>
  </si>
  <si>
    <t>PŘF Skleník levý</t>
  </si>
  <si>
    <t>PŘF CBEO</t>
  </si>
  <si>
    <t>FSI Garáže dílny</t>
  </si>
  <si>
    <t xml:space="preserve">FSE Moskevská </t>
  </si>
  <si>
    <t>Moskevská 1533/54</t>
  </si>
  <si>
    <t>VS FSE (320 kW )</t>
  </si>
  <si>
    <t>FŽP Králova výšina</t>
  </si>
  <si>
    <t>Králova výšina 3132/7</t>
  </si>
  <si>
    <t>VS FŽP (300 kW)</t>
  </si>
  <si>
    <t>Sociální péče 3652/13</t>
  </si>
  <si>
    <t>FZS VH15</t>
  </si>
  <si>
    <t>Velká Hradební 1343/15</t>
  </si>
  <si>
    <r>
      <t>energeticky vztažná plocha objektu (m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)</t>
    </r>
  </si>
  <si>
    <t>cena Kč bez DPH</t>
  </si>
  <si>
    <t>Univerzity J. E. Purkyně v Ústí nad Labem</t>
  </si>
  <si>
    <t>Zdroj vytápění</t>
  </si>
  <si>
    <t>VS1 KAMPUS  (1040 kW)</t>
  </si>
  <si>
    <t>VS2 KAMPUS (1002 kW)</t>
  </si>
  <si>
    <t>VS CPTO KAMPUS (1900kW)</t>
  </si>
  <si>
    <t>Plynová kotelna III.kat. (276 kW)</t>
  </si>
  <si>
    <t>Kč s DPH</t>
  </si>
  <si>
    <t>VS FZS KZ (420 kW)</t>
  </si>
  <si>
    <t>adresa:</t>
  </si>
  <si>
    <t>IČ: 44555601</t>
  </si>
  <si>
    <t>SOUHRN CELKEM</t>
  </si>
  <si>
    <t>Pasteurova 3544/1, Ústí nad Labem, 400 01</t>
  </si>
  <si>
    <t>-</t>
  </si>
  <si>
    <t xml:space="preserve"> UT 65 + ohřev TV</t>
  </si>
  <si>
    <t>VS K3 SKM (2645 kW)</t>
  </si>
  <si>
    <t>VS FZS VH15 (65 kW)</t>
  </si>
  <si>
    <t>FZS v KZ ČR</t>
  </si>
  <si>
    <t>Příloha č. 1 Smlouvy o díla, Soupis objektů a Cenové ujednání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</si>
</sst>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\ &quot;Kč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3" xfId="0" applyBorder="1"/>
    <xf numFmtId="0" fontId="0" fillId="0" borderId="1" xfId="0" applyBorder="1" applyAlignment="1">
      <alignment vertical="center" wrapText="1"/>
    </xf>
    <xf numFmtId="0" fontId="0" fillId="0" borderId="0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3" fillId="0" borderId="9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1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Fill="1" applyBorder="1"/>
    <xf numFmtId="4" fontId="1" fillId="2" borderId="18" xfId="1" applyNumberFormat="1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12" fillId="0" borderId="4" xfId="0" applyFont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164" fontId="10" fillId="0" borderId="10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9" fillId="0" borderId="23" xfId="0" applyFont="1" applyBorder="1"/>
    <xf numFmtId="164" fontId="8" fillId="0" borderId="10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/>
    <xf numFmtId="0" fontId="0" fillId="4" borderId="18" xfId="0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="71" zoomScaleNormal="100" zoomScaleSheetLayoutView="71" workbookViewId="0">
      <selection activeCell="Q8" sqref="Q8"/>
    </sheetView>
  </sheetViews>
  <sheetFormatPr defaultRowHeight="15" x14ac:dyDescent="0.25"/>
  <cols>
    <col min="3" max="3" width="30.28515625" customWidth="1"/>
    <col min="4" max="4" width="23.7109375" customWidth="1"/>
    <col min="5" max="5" width="16.140625" customWidth="1"/>
    <col min="6" max="6" width="15.28515625" customWidth="1"/>
    <col min="7" max="7" width="29.42578125" customWidth="1"/>
    <col min="8" max="8" width="14.140625" customWidth="1"/>
    <col min="9" max="9" width="16.28515625" customWidth="1"/>
    <col min="10" max="11" width="15.28515625" customWidth="1"/>
  </cols>
  <sheetData>
    <row r="1" spans="1:11" ht="30" customHeight="1" thickBot="1" x14ac:dyDescent="0.3">
      <c r="A1" s="44" t="s">
        <v>96</v>
      </c>
      <c r="B1" s="44"/>
      <c r="C1" s="44"/>
      <c r="D1" s="44"/>
      <c r="E1" s="44"/>
      <c r="F1" s="44"/>
      <c r="G1" s="44"/>
      <c r="H1" s="12"/>
      <c r="I1" s="12"/>
      <c r="J1" s="12"/>
      <c r="K1" s="12"/>
    </row>
    <row r="2" spans="1:11" ht="32.25" thickBot="1" x14ac:dyDescent="0.55000000000000004">
      <c r="A2" s="53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ht="16.5" thickBot="1" x14ac:dyDescent="0.3">
      <c r="A3" s="35" t="s">
        <v>79</v>
      </c>
      <c r="B3" s="35"/>
      <c r="C3" s="35"/>
      <c r="D3" s="38" t="s">
        <v>88</v>
      </c>
      <c r="E3" s="38" t="s">
        <v>87</v>
      </c>
      <c r="F3" s="51" t="s">
        <v>90</v>
      </c>
      <c r="G3" s="52"/>
      <c r="H3" s="40"/>
      <c r="I3" s="41"/>
      <c r="J3" s="41"/>
      <c r="K3" s="42">
        <v>1.21</v>
      </c>
    </row>
    <row r="4" spans="1:11" ht="47.25" x14ac:dyDescent="0.25">
      <c r="A4" s="17" t="s">
        <v>2</v>
      </c>
      <c r="B4" s="18" t="s">
        <v>3</v>
      </c>
      <c r="C4" s="19" t="s">
        <v>4</v>
      </c>
      <c r="D4" s="20" t="s">
        <v>5</v>
      </c>
      <c r="E4" s="21" t="s">
        <v>77</v>
      </c>
      <c r="F4" s="21" t="s">
        <v>6</v>
      </c>
      <c r="G4" s="18" t="s">
        <v>80</v>
      </c>
      <c r="H4" s="22" t="s">
        <v>7</v>
      </c>
      <c r="I4" s="19" t="s">
        <v>8</v>
      </c>
      <c r="J4" s="36" t="s">
        <v>78</v>
      </c>
      <c r="K4" s="23" t="s">
        <v>85</v>
      </c>
    </row>
    <row r="5" spans="1:11" x14ac:dyDescent="0.25">
      <c r="A5" s="24" t="s">
        <v>9</v>
      </c>
      <c r="B5" s="39">
        <v>1</v>
      </c>
      <c r="C5" s="1" t="s">
        <v>10</v>
      </c>
      <c r="D5" s="1" t="s">
        <v>11</v>
      </c>
      <c r="E5" s="39">
        <v>2921.4</v>
      </c>
      <c r="F5" s="5">
        <v>158</v>
      </c>
      <c r="G5" s="56" t="s">
        <v>81</v>
      </c>
      <c r="H5" s="39">
        <v>2</v>
      </c>
      <c r="I5" s="1"/>
      <c r="J5" s="57"/>
      <c r="K5" s="25">
        <f>J5*$K$3</f>
        <v>0</v>
      </c>
    </row>
    <row r="6" spans="1:11" x14ac:dyDescent="0.25">
      <c r="A6" s="24" t="s">
        <v>9</v>
      </c>
      <c r="B6" s="39">
        <v>2</v>
      </c>
      <c r="C6" s="1" t="s">
        <v>12</v>
      </c>
      <c r="D6" s="1" t="s">
        <v>13</v>
      </c>
      <c r="E6" s="39">
        <v>4596.3999999999996</v>
      </c>
      <c r="F6" s="5">
        <v>152.5</v>
      </c>
      <c r="G6" s="56"/>
      <c r="H6" s="39">
        <v>1</v>
      </c>
      <c r="I6" s="1"/>
      <c r="J6" s="57"/>
      <c r="K6" s="25">
        <f t="shared" ref="K6:K35" si="0">J6*$K$3</f>
        <v>0</v>
      </c>
    </row>
    <row r="7" spans="1:11" x14ac:dyDescent="0.25">
      <c r="A7" s="24" t="s">
        <v>9</v>
      </c>
      <c r="B7" s="39">
        <v>3</v>
      </c>
      <c r="C7" s="1" t="s">
        <v>14</v>
      </c>
      <c r="D7" s="1" t="s">
        <v>13</v>
      </c>
      <c r="E7" s="39">
        <v>2034</v>
      </c>
      <c r="F7" s="5" t="s">
        <v>15</v>
      </c>
      <c r="G7" s="56"/>
      <c r="H7" s="39">
        <v>1</v>
      </c>
      <c r="I7" s="1"/>
      <c r="J7" s="57"/>
      <c r="K7" s="25">
        <f t="shared" si="0"/>
        <v>0</v>
      </c>
    </row>
    <row r="8" spans="1:11" x14ac:dyDescent="0.25">
      <c r="A8" s="24" t="s">
        <v>16</v>
      </c>
      <c r="B8" s="39">
        <v>4</v>
      </c>
      <c r="C8" s="1" t="s">
        <v>17</v>
      </c>
      <c r="D8" s="1" t="s">
        <v>18</v>
      </c>
      <c r="E8" s="2">
        <v>10686.2</v>
      </c>
      <c r="F8" s="5">
        <v>510</v>
      </c>
      <c r="G8" s="56"/>
      <c r="H8" s="39">
        <v>5</v>
      </c>
      <c r="I8" s="1"/>
      <c r="J8" s="57"/>
      <c r="K8" s="25">
        <f t="shared" si="0"/>
        <v>0</v>
      </c>
    </row>
    <row r="9" spans="1:11" x14ac:dyDescent="0.25">
      <c r="A9" s="24" t="s">
        <v>16</v>
      </c>
      <c r="B9" s="39">
        <v>5</v>
      </c>
      <c r="C9" s="1" t="s">
        <v>19</v>
      </c>
      <c r="D9" s="1" t="s">
        <v>20</v>
      </c>
      <c r="E9" s="2">
        <v>1939.9</v>
      </c>
      <c r="F9" s="5">
        <v>133.1</v>
      </c>
      <c r="G9" s="56"/>
      <c r="H9" s="39" t="s">
        <v>91</v>
      </c>
      <c r="I9" s="1"/>
      <c r="J9" s="57"/>
      <c r="K9" s="25">
        <f t="shared" si="0"/>
        <v>0</v>
      </c>
    </row>
    <row r="10" spans="1:11" x14ac:dyDescent="0.25">
      <c r="A10" s="24" t="s">
        <v>16</v>
      </c>
      <c r="B10" s="39">
        <v>6</v>
      </c>
      <c r="C10" s="1" t="s">
        <v>21</v>
      </c>
      <c r="D10" s="1" t="s">
        <v>22</v>
      </c>
      <c r="E10" s="2">
        <v>517</v>
      </c>
      <c r="F10" s="5">
        <v>15.77</v>
      </c>
      <c r="G10" s="56"/>
      <c r="H10" s="39" t="s">
        <v>91</v>
      </c>
      <c r="I10" s="1"/>
      <c r="J10" s="57"/>
      <c r="K10" s="25">
        <f t="shared" si="0"/>
        <v>0</v>
      </c>
    </row>
    <row r="11" spans="1:11" x14ac:dyDescent="0.25">
      <c r="A11" s="24" t="s">
        <v>23</v>
      </c>
      <c r="B11" s="39">
        <v>7</v>
      </c>
      <c r="C11" s="1" t="s">
        <v>24</v>
      </c>
      <c r="D11" s="1" t="s">
        <v>25</v>
      </c>
      <c r="E11" s="2">
        <v>7335.6</v>
      </c>
      <c r="F11" s="5">
        <v>570</v>
      </c>
      <c r="G11" s="56" t="s">
        <v>82</v>
      </c>
      <c r="H11" s="39">
        <v>7</v>
      </c>
      <c r="I11" s="1"/>
      <c r="J11" s="57"/>
      <c r="K11" s="25">
        <f t="shared" si="0"/>
        <v>0</v>
      </c>
    </row>
    <row r="12" spans="1:11" x14ac:dyDescent="0.25">
      <c r="A12" s="24" t="s">
        <v>23</v>
      </c>
      <c r="B12" s="39">
        <v>8</v>
      </c>
      <c r="C12" s="1" t="s">
        <v>26</v>
      </c>
      <c r="D12" s="1" t="s">
        <v>27</v>
      </c>
      <c r="E12" s="2">
        <v>3563</v>
      </c>
      <c r="F12" s="5">
        <v>319</v>
      </c>
      <c r="G12" s="56"/>
      <c r="H12" s="39">
        <v>5</v>
      </c>
      <c r="I12" s="1"/>
      <c r="J12" s="57"/>
      <c r="K12" s="25">
        <f t="shared" si="0"/>
        <v>0</v>
      </c>
    </row>
    <row r="13" spans="1:11" x14ac:dyDescent="0.25">
      <c r="A13" s="24" t="s">
        <v>28</v>
      </c>
      <c r="B13" s="39">
        <v>9</v>
      </c>
      <c r="C13" s="1" t="s">
        <v>29</v>
      </c>
      <c r="D13" s="1" t="s">
        <v>20</v>
      </c>
      <c r="E13" s="7">
        <v>4094</v>
      </c>
      <c r="F13" s="5">
        <v>250</v>
      </c>
      <c r="G13" s="56"/>
      <c r="H13" s="39" t="s">
        <v>30</v>
      </c>
      <c r="I13" s="1"/>
      <c r="J13" s="57"/>
      <c r="K13" s="25">
        <f t="shared" si="0"/>
        <v>0</v>
      </c>
    </row>
    <row r="14" spans="1:11" ht="15.75" customHeight="1" x14ac:dyDescent="0.25">
      <c r="A14" s="24">
        <v>3</v>
      </c>
      <c r="B14" s="39">
        <v>10</v>
      </c>
      <c r="C14" s="1" t="s">
        <v>31</v>
      </c>
      <c r="D14" s="1" t="s">
        <v>32</v>
      </c>
      <c r="E14" s="2">
        <v>17868</v>
      </c>
      <c r="F14" s="5">
        <v>1900</v>
      </c>
      <c r="G14" s="11" t="s">
        <v>83</v>
      </c>
      <c r="H14" s="39">
        <v>9</v>
      </c>
      <c r="I14" s="1"/>
      <c r="J14" s="57"/>
      <c r="K14" s="25">
        <f t="shared" si="0"/>
        <v>0</v>
      </c>
    </row>
    <row r="15" spans="1:11" x14ac:dyDescent="0.25">
      <c r="A15" s="24">
        <v>4</v>
      </c>
      <c r="B15" s="39">
        <v>11</v>
      </c>
      <c r="C15" s="1" t="s">
        <v>33</v>
      </c>
      <c r="D15" s="1" t="s">
        <v>34</v>
      </c>
      <c r="E15" s="2">
        <v>875.6</v>
      </c>
      <c r="F15" s="5" t="s">
        <v>35</v>
      </c>
      <c r="G15" s="6" t="s">
        <v>36</v>
      </c>
      <c r="H15" s="39" t="s">
        <v>91</v>
      </c>
      <c r="I15" s="1"/>
      <c r="J15" s="57"/>
      <c r="K15" s="25">
        <f t="shared" si="0"/>
        <v>0</v>
      </c>
    </row>
    <row r="16" spans="1:11" x14ac:dyDescent="0.25">
      <c r="A16" s="24">
        <v>4</v>
      </c>
      <c r="B16" s="39">
        <v>12</v>
      </c>
      <c r="C16" s="1" t="s">
        <v>37</v>
      </c>
      <c r="D16" s="1" t="s">
        <v>38</v>
      </c>
      <c r="E16" s="2">
        <v>789</v>
      </c>
      <c r="F16" s="5" t="s">
        <v>35</v>
      </c>
      <c r="G16" s="6" t="s">
        <v>36</v>
      </c>
      <c r="H16" s="39" t="s">
        <v>91</v>
      </c>
      <c r="I16" s="1"/>
      <c r="J16" s="57"/>
      <c r="K16" s="25">
        <f t="shared" si="0"/>
        <v>0</v>
      </c>
    </row>
    <row r="17" spans="1:11" x14ac:dyDescent="0.25">
      <c r="A17" s="24" t="s">
        <v>39</v>
      </c>
      <c r="B17" s="39">
        <v>13</v>
      </c>
      <c r="C17" s="1" t="s">
        <v>40</v>
      </c>
      <c r="D17" s="1" t="s">
        <v>41</v>
      </c>
      <c r="E17" s="7">
        <v>9607.41</v>
      </c>
      <c r="F17" s="5">
        <v>473</v>
      </c>
      <c r="G17" s="45" t="s">
        <v>93</v>
      </c>
      <c r="H17" s="39" t="s">
        <v>91</v>
      </c>
      <c r="I17" s="1"/>
      <c r="J17" s="57"/>
      <c r="K17" s="25">
        <f t="shared" si="0"/>
        <v>0</v>
      </c>
    </row>
    <row r="18" spans="1:11" x14ac:dyDescent="0.25">
      <c r="A18" s="24" t="s">
        <v>39</v>
      </c>
      <c r="B18" s="39">
        <v>14</v>
      </c>
      <c r="C18" s="1" t="s">
        <v>42</v>
      </c>
      <c r="D18" s="1" t="s">
        <v>41</v>
      </c>
      <c r="E18" s="7">
        <v>6103.04</v>
      </c>
      <c r="F18" s="5">
        <v>382</v>
      </c>
      <c r="G18" s="45"/>
      <c r="H18" s="39" t="s">
        <v>91</v>
      </c>
      <c r="I18" s="1"/>
      <c r="J18" s="57"/>
      <c r="K18" s="25">
        <f t="shared" si="0"/>
        <v>0</v>
      </c>
    </row>
    <row r="19" spans="1:11" x14ac:dyDescent="0.25">
      <c r="A19" s="24" t="s">
        <v>43</v>
      </c>
      <c r="B19" s="39">
        <v>15</v>
      </c>
      <c r="C19" s="1" t="s">
        <v>44</v>
      </c>
      <c r="D19" s="1" t="s">
        <v>45</v>
      </c>
      <c r="E19" s="7">
        <v>13124.95</v>
      </c>
      <c r="F19" s="5">
        <v>571</v>
      </c>
      <c r="G19" s="45"/>
      <c r="H19" s="39" t="s">
        <v>91</v>
      </c>
      <c r="I19" s="1"/>
      <c r="J19" s="57"/>
      <c r="K19" s="25">
        <f t="shared" si="0"/>
        <v>0</v>
      </c>
    </row>
    <row r="20" spans="1:11" x14ac:dyDescent="0.25">
      <c r="A20" s="24" t="s">
        <v>43</v>
      </c>
      <c r="B20" s="39">
        <v>16</v>
      </c>
      <c r="C20" s="1" t="s">
        <v>46</v>
      </c>
      <c r="D20" s="1" t="s">
        <v>47</v>
      </c>
      <c r="E20" s="7">
        <v>1423.75</v>
      </c>
      <c r="F20" s="5">
        <v>47</v>
      </c>
      <c r="G20" s="45"/>
      <c r="H20" s="39">
        <v>1</v>
      </c>
      <c r="I20" s="1"/>
      <c r="J20" s="57"/>
      <c r="K20" s="25">
        <f t="shared" si="0"/>
        <v>0</v>
      </c>
    </row>
    <row r="21" spans="1:11" x14ac:dyDescent="0.25">
      <c r="A21" s="24" t="s">
        <v>43</v>
      </c>
      <c r="B21" s="39">
        <v>17</v>
      </c>
      <c r="C21" s="1" t="s">
        <v>48</v>
      </c>
      <c r="D21" s="1" t="s">
        <v>41</v>
      </c>
      <c r="E21" s="7">
        <v>1611</v>
      </c>
      <c r="F21" s="5">
        <v>250</v>
      </c>
      <c r="G21" s="45"/>
      <c r="H21" s="39" t="s">
        <v>91</v>
      </c>
      <c r="I21" s="1"/>
      <c r="J21" s="57"/>
      <c r="K21" s="25">
        <f t="shared" si="0"/>
        <v>0</v>
      </c>
    </row>
    <row r="22" spans="1:11" x14ac:dyDescent="0.25">
      <c r="A22" s="24" t="s">
        <v>49</v>
      </c>
      <c r="B22" s="39">
        <v>18</v>
      </c>
      <c r="C22" s="1" t="s">
        <v>50</v>
      </c>
      <c r="D22" s="1" t="s">
        <v>51</v>
      </c>
      <c r="E22" s="8">
        <v>7181.6</v>
      </c>
      <c r="F22" s="5" t="s">
        <v>52</v>
      </c>
      <c r="G22" s="46" t="s">
        <v>53</v>
      </c>
      <c r="H22" s="39">
        <v>1</v>
      </c>
      <c r="I22" s="1"/>
      <c r="J22" s="57"/>
      <c r="K22" s="25">
        <f t="shared" si="0"/>
        <v>0</v>
      </c>
    </row>
    <row r="23" spans="1:11" x14ac:dyDescent="0.25">
      <c r="A23" s="24" t="s">
        <v>49</v>
      </c>
      <c r="B23" s="39">
        <v>19</v>
      </c>
      <c r="C23" s="1" t="s">
        <v>54</v>
      </c>
      <c r="D23" s="1" t="s">
        <v>51</v>
      </c>
      <c r="E23" s="8">
        <v>625.29999999999995</v>
      </c>
      <c r="F23" s="5" t="s">
        <v>1</v>
      </c>
      <c r="G23" s="47"/>
      <c r="H23" s="39" t="s">
        <v>91</v>
      </c>
      <c r="I23" s="1"/>
      <c r="J23" s="57"/>
      <c r="K23" s="25">
        <f t="shared" si="0"/>
        <v>0</v>
      </c>
    </row>
    <row r="24" spans="1:11" x14ac:dyDescent="0.25">
      <c r="A24" s="24" t="s">
        <v>49</v>
      </c>
      <c r="B24" s="39">
        <v>20</v>
      </c>
      <c r="C24" s="9" t="s">
        <v>55</v>
      </c>
      <c r="D24" s="1" t="s">
        <v>51</v>
      </c>
      <c r="E24" s="8">
        <v>1012.9</v>
      </c>
      <c r="F24" s="5" t="s">
        <v>56</v>
      </c>
      <c r="G24" s="47"/>
      <c r="H24" s="39" t="s">
        <v>91</v>
      </c>
      <c r="I24" s="1"/>
      <c r="J24" s="57"/>
      <c r="K24" s="25">
        <f t="shared" si="0"/>
        <v>0</v>
      </c>
    </row>
    <row r="25" spans="1:11" x14ac:dyDescent="0.25">
      <c r="A25" s="24" t="s">
        <v>57</v>
      </c>
      <c r="B25" s="39">
        <v>21</v>
      </c>
      <c r="C25" s="1" t="s">
        <v>58</v>
      </c>
      <c r="D25" s="1" t="s">
        <v>51</v>
      </c>
      <c r="E25" s="8">
        <v>5045.7</v>
      </c>
      <c r="F25" s="5">
        <v>217</v>
      </c>
      <c r="G25" s="47"/>
      <c r="H25" s="39" t="s">
        <v>91</v>
      </c>
      <c r="I25" s="1"/>
      <c r="J25" s="57"/>
      <c r="K25" s="25">
        <f t="shared" si="0"/>
        <v>0</v>
      </c>
    </row>
    <row r="26" spans="1:11" x14ac:dyDescent="0.25">
      <c r="A26" s="24" t="s">
        <v>57</v>
      </c>
      <c r="B26" s="39">
        <v>22</v>
      </c>
      <c r="C26" s="1" t="s">
        <v>59</v>
      </c>
      <c r="D26" s="1" t="s">
        <v>51</v>
      </c>
      <c r="E26" s="7">
        <v>202.9</v>
      </c>
      <c r="F26" s="5">
        <v>27.2</v>
      </c>
      <c r="G26" s="47"/>
      <c r="H26" s="39">
        <v>1</v>
      </c>
      <c r="I26" s="1"/>
      <c r="J26" s="57"/>
      <c r="K26" s="25">
        <f t="shared" si="0"/>
        <v>0</v>
      </c>
    </row>
    <row r="27" spans="1:11" x14ac:dyDescent="0.25">
      <c r="A27" s="26" t="s">
        <v>60</v>
      </c>
      <c r="B27" s="39">
        <v>23</v>
      </c>
      <c r="C27" s="14" t="s">
        <v>61</v>
      </c>
      <c r="D27" s="14" t="s">
        <v>62</v>
      </c>
      <c r="E27" s="13">
        <v>518.52</v>
      </c>
      <c r="F27" s="15">
        <v>65</v>
      </c>
      <c r="G27" s="48" t="s">
        <v>84</v>
      </c>
      <c r="H27" s="39" t="s">
        <v>91</v>
      </c>
      <c r="I27" s="1"/>
      <c r="J27" s="57"/>
      <c r="K27" s="25">
        <f t="shared" si="0"/>
        <v>0</v>
      </c>
    </row>
    <row r="28" spans="1:11" x14ac:dyDescent="0.25">
      <c r="A28" s="24" t="s">
        <v>60</v>
      </c>
      <c r="B28" s="39">
        <v>24</v>
      </c>
      <c r="C28" s="1" t="s">
        <v>63</v>
      </c>
      <c r="D28" s="1" t="s">
        <v>62</v>
      </c>
      <c r="E28" s="2">
        <v>223.04</v>
      </c>
      <c r="F28" s="5">
        <v>47.94</v>
      </c>
      <c r="G28" s="49"/>
      <c r="H28" s="39" t="s">
        <v>91</v>
      </c>
      <c r="I28" s="1"/>
      <c r="J28" s="57"/>
      <c r="K28" s="25">
        <f t="shared" si="0"/>
        <v>0</v>
      </c>
    </row>
    <row r="29" spans="1:11" x14ac:dyDescent="0.25">
      <c r="A29" s="24" t="s">
        <v>64</v>
      </c>
      <c r="B29" s="39">
        <v>25</v>
      </c>
      <c r="C29" s="1" t="s">
        <v>65</v>
      </c>
      <c r="D29" s="1" t="s">
        <v>62</v>
      </c>
      <c r="E29" s="2">
        <v>191.25</v>
      </c>
      <c r="F29" s="4">
        <v>53.463999999999999</v>
      </c>
      <c r="G29" s="49"/>
      <c r="H29" s="39" t="s">
        <v>91</v>
      </c>
      <c r="I29" s="1"/>
      <c r="J29" s="57"/>
      <c r="K29" s="25">
        <f t="shared" si="0"/>
        <v>0</v>
      </c>
    </row>
    <row r="30" spans="1:11" ht="15" customHeight="1" x14ac:dyDescent="0.25">
      <c r="A30" s="24" t="s">
        <v>64</v>
      </c>
      <c r="B30" s="39">
        <v>26</v>
      </c>
      <c r="C30" s="1" t="s">
        <v>66</v>
      </c>
      <c r="D30" s="3" t="s">
        <v>62</v>
      </c>
      <c r="E30" s="2">
        <v>634</v>
      </c>
      <c r="F30" s="5">
        <v>25</v>
      </c>
      <c r="G30" s="49"/>
      <c r="H30" s="39">
        <v>1</v>
      </c>
      <c r="I30" s="1"/>
      <c r="J30" s="57"/>
      <c r="K30" s="25">
        <f t="shared" si="0"/>
        <v>0</v>
      </c>
    </row>
    <row r="31" spans="1:11" x14ac:dyDescent="0.25">
      <c r="A31" s="24" t="s">
        <v>64</v>
      </c>
      <c r="B31" s="39">
        <v>27</v>
      </c>
      <c r="C31" s="1" t="s">
        <v>67</v>
      </c>
      <c r="D31" s="1" t="s">
        <v>62</v>
      </c>
      <c r="E31" s="2">
        <v>978.96</v>
      </c>
      <c r="F31" s="5">
        <v>131.1</v>
      </c>
      <c r="G31" s="50"/>
      <c r="H31" s="39" t="s">
        <v>91</v>
      </c>
      <c r="I31" s="1"/>
      <c r="J31" s="57"/>
      <c r="K31" s="25">
        <f t="shared" si="0"/>
        <v>0</v>
      </c>
    </row>
    <row r="32" spans="1:11" x14ac:dyDescent="0.25">
      <c r="A32" s="24">
        <v>8</v>
      </c>
      <c r="B32" s="39">
        <v>28</v>
      </c>
      <c r="C32" s="1" t="s">
        <v>68</v>
      </c>
      <c r="D32" s="1" t="s">
        <v>69</v>
      </c>
      <c r="E32" s="8">
        <v>4641.8999999999996</v>
      </c>
      <c r="F32" s="5">
        <v>320</v>
      </c>
      <c r="G32" s="1" t="s">
        <v>70</v>
      </c>
      <c r="H32" s="39" t="s">
        <v>91</v>
      </c>
      <c r="I32" s="1"/>
      <c r="J32" s="57"/>
      <c r="K32" s="25">
        <f t="shared" si="0"/>
        <v>0</v>
      </c>
    </row>
    <row r="33" spans="1:11" x14ac:dyDescent="0.25">
      <c r="A33" s="27">
        <v>9</v>
      </c>
      <c r="B33" s="39">
        <v>29</v>
      </c>
      <c r="C33" s="10" t="s">
        <v>71</v>
      </c>
      <c r="D33" s="10" t="s">
        <v>72</v>
      </c>
      <c r="E33" s="8">
        <v>3333.7</v>
      </c>
      <c r="F33" s="5">
        <v>300</v>
      </c>
      <c r="G33" s="10" t="s">
        <v>73</v>
      </c>
      <c r="H33" s="39" t="s">
        <v>91</v>
      </c>
      <c r="I33" s="1"/>
      <c r="J33" s="57"/>
      <c r="K33" s="25">
        <f t="shared" si="0"/>
        <v>0</v>
      </c>
    </row>
    <row r="34" spans="1:11" x14ac:dyDescent="0.25">
      <c r="A34" s="24">
        <v>10</v>
      </c>
      <c r="B34" s="39">
        <v>30</v>
      </c>
      <c r="C34" s="1" t="s">
        <v>95</v>
      </c>
      <c r="D34" s="1" t="s">
        <v>74</v>
      </c>
      <c r="E34" s="8">
        <v>7111.3</v>
      </c>
      <c r="F34" s="4">
        <v>420</v>
      </c>
      <c r="G34" s="1" t="s">
        <v>86</v>
      </c>
      <c r="H34" s="39">
        <v>9</v>
      </c>
      <c r="I34" s="1"/>
      <c r="J34" s="57"/>
      <c r="K34" s="25">
        <f t="shared" si="0"/>
        <v>0</v>
      </c>
    </row>
    <row r="35" spans="1:11" ht="15.75" thickBot="1" x14ac:dyDescent="0.3">
      <c r="A35" s="28">
        <v>11</v>
      </c>
      <c r="B35" s="29">
        <v>31</v>
      </c>
      <c r="C35" s="30" t="s">
        <v>75</v>
      </c>
      <c r="D35" s="30" t="s">
        <v>76</v>
      </c>
      <c r="E35" s="31">
        <v>755</v>
      </c>
      <c r="F35" s="32" t="s">
        <v>92</v>
      </c>
      <c r="G35" s="33" t="s">
        <v>94</v>
      </c>
      <c r="H35" s="29" t="s">
        <v>91</v>
      </c>
      <c r="I35" s="33"/>
      <c r="J35" s="58"/>
      <c r="K35" s="34">
        <f t="shared" si="0"/>
        <v>0</v>
      </c>
    </row>
    <row r="36" spans="1:11" ht="19.5" thickBot="1" x14ac:dyDescent="0.35">
      <c r="I36" s="16" t="s">
        <v>89</v>
      </c>
      <c r="J36" s="43">
        <f>SUM(J5:J35)</f>
        <v>0</v>
      </c>
      <c r="K36" s="37">
        <f>SUM(K5:K35)</f>
        <v>0</v>
      </c>
    </row>
  </sheetData>
  <mergeCells count="8">
    <mergeCell ref="A1:G1"/>
    <mergeCell ref="G17:G21"/>
    <mergeCell ref="G22:G26"/>
    <mergeCell ref="G27:G31"/>
    <mergeCell ref="F3:G3"/>
    <mergeCell ref="A2:K2"/>
    <mergeCell ref="G5:G10"/>
    <mergeCell ref="G11:G13"/>
  </mergeCells>
  <pageMargins left="0.7" right="0.7" top="0.78740157499999996" bottom="0.78740157499999996" header="0.3" footer="0.3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2025-05-15T13:10:19Z</dcterms:modified>
</cp:coreProperties>
</file>