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5080" yWindow="-120" windowWidth="25440" windowHeight="15390"/>
  </bookViews>
  <sheets>
    <sheet name="Tech.spec." sheetId="10" r:id="rId1"/>
    <sheet name="List4" sheetId="4" state="hidden" r:id="rId2"/>
  </sheets>
  <definedNames>
    <definedName name="DruhVZ">List4!$B$1:$B$9</definedName>
    <definedName name="hodnoceni">List4!$C$1:$C$2</definedName>
    <definedName name="kvalifikace">List4!$D$1:$D$2</definedName>
    <definedName name="_xlnm.Print_Area" localSheetId="0">Tech.spec.!$A$7:$E$62</definedName>
    <definedName name="TypVZ">List4!$A$1:$A$3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0" l="1"/>
  <c r="B46" i="10" l="1"/>
  <c r="B20" i="10"/>
  <c r="E11" i="10"/>
  <c r="E10" i="10"/>
  <c r="E12" i="10" l="1"/>
</calcChain>
</file>

<file path=xl/sharedStrings.xml><?xml version="1.0" encoding="utf-8"?>
<sst xmlns="http://schemas.openxmlformats.org/spreadsheetml/2006/main" count="150" uniqueCount="89">
  <si>
    <t>Nadlimitní veřejná zakázka</t>
  </si>
  <si>
    <t>Užší řízení</t>
  </si>
  <si>
    <t>Požaduji</t>
  </si>
  <si>
    <t>Nepožaduji</t>
  </si>
  <si>
    <t>Ekonomická výhodnost nabídky</t>
  </si>
  <si>
    <t>Položka</t>
  </si>
  <si>
    <t>Předmět</t>
  </si>
  <si>
    <t>Ks</t>
  </si>
  <si>
    <t>Notebook</t>
  </si>
  <si>
    <t>Minimální konfigurace:</t>
  </si>
  <si>
    <t>Procesor:</t>
  </si>
  <si>
    <t>Webkamera</t>
  </si>
  <si>
    <t>Operační systém:</t>
  </si>
  <si>
    <t>Maximální cena celkem bez DPH</t>
  </si>
  <si>
    <t>Nabídková cena bez DPH za kus (Kč)</t>
  </si>
  <si>
    <t>Nabídková cena celkem bez DPH</t>
  </si>
  <si>
    <t xml:space="preserve">Počet kusů: </t>
  </si>
  <si>
    <t>DPH</t>
  </si>
  <si>
    <t>Nabídková cena celkem včetně DPH</t>
  </si>
  <si>
    <t>Úhlopříčka displeje</t>
  </si>
  <si>
    <t>Rozlišení displeje</t>
  </si>
  <si>
    <t>Výkon procesoru</t>
  </si>
  <si>
    <t>Uveďte PassMark hodnotu</t>
  </si>
  <si>
    <t>Paměť RAM</t>
  </si>
  <si>
    <t>min. 16GB</t>
  </si>
  <si>
    <t>Disk</t>
  </si>
  <si>
    <t>Grafická karta</t>
  </si>
  <si>
    <t>Grafický výstup</t>
  </si>
  <si>
    <t>Bezdrátová konektivita</t>
  </si>
  <si>
    <t>Síťová karta</t>
  </si>
  <si>
    <t xml:space="preserve">USB porty: </t>
  </si>
  <si>
    <t>Baterie</t>
  </si>
  <si>
    <t>Klávesnice</t>
  </si>
  <si>
    <t>Klávesnice - numerický blok</t>
  </si>
  <si>
    <t>Ostatní</t>
  </si>
  <si>
    <t>Hmotnost</t>
  </si>
  <si>
    <t>Záruka</t>
  </si>
  <si>
    <t>Cena za kus bez DPH</t>
  </si>
  <si>
    <t>1A</t>
  </si>
  <si>
    <t>1B</t>
  </si>
  <si>
    <t>Typ</t>
  </si>
  <si>
    <t>min. 1920 x 1200 (WUXGA) nebo min.1920 x 1080 (Full HD)</t>
  </si>
  <si>
    <t>HDMI (konektor na notebooku, nebo pomocí externí redukce z USB-C)</t>
  </si>
  <si>
    <t>GLAN (buď RJ-45 v notebooku, nebo jako externí USB3 síťová karta), WLAN</t>
  </si>
  <si>
    <t xml:space="preserve">min. 3x, z toho min. 1x USB-C </t>
  </si>
  <si>
    <t>ano</t>
  </si>
  <si>
    <t>2 roky</t>
  </si>
  <si>
    <t>Minimální konfigurace PC:</t>
  </si>
  <si>
    <t>Typ zařízení, počet</t>
  </si>
  <si>
    <t>Počítačová skříň:</t>
  </si>
  <si>
    <t>Zdroj:</t>
  </si>
  <si>
    <t>Základní deska</t>
  </si>
  <si>
    <t>síťová karta</t>
  </si>
  <si>
    <t>GLAN, WLAN</t>
  </si>
  <si>
    <t xml:space="preserve">Další požadavky: </t>
  </si>
  <si>
    <t>Nezaplombovaná case - oprávněným zaměstnancům zadavatele musí být i v záruční době umožněno otevření skříně počítače a instalace dalších komponent PC.</t>
  </si>
  <si>
    <t>Záruka:</t>
  </si>
  <si>
    <t>min. 2 roky</t>
  </si>
  <si>
    <t>Pevný disk (systémový):</t>
  </si>
  <si>
    <t xml:space="preserve"> </t>
  </si>
  <si>
    <t>min. 3 sloupce, preferujeme 4 sloupce</t>
  </si>
  <si>
    <t>ano/ne</t>
  </si>
  <si>
    <r>
      <t xml:space="preserve">*Pokud předmět dodávky splňuje požadovaný parametr, napište </t>
    </r>
    <r>
      <rPr>
        <b/>
        <sz val="11"/>
        <color rgb="FF00B050"/>
        <rFont val="Calibri"/>
        <family val="2"/>
        <charset val="238"/>
        <scheme val="minor"/>
      </rPr>
      <t>"ANO"</t>
    </r>
    <r>
      <rPr>
        <sz val="11"/>
        <color rgb="FF000000"/>
        <rFont val="Calibri"/>
        <family val="2"/>
        <charset val="238"/>
        <scheme val="minor"/>
      </rPr>
      <t>, případně doplňte konkrétní číslo / hodnotu parametru. Pokud předmět dodávky nesplňuje požadovaný parametr, napište</t>
    </r>
    <r>
      <rPr>
        <b/>
        <sz val="11"/>
        <color rgb="FFFF0000"/>
        <rFont val="Calibri"/>
        <family val="2"/>
        <charset val="238"/>
        <scheme val="minor"/>
      </rPr>
      <t xml:space="preserve"> „NE“</t>
    </r>
    <r>
      <rPr>
        <sz val="11"/>
        <color rgb="FF000000"/>
        <rFont val="Calibri"/>
        <family val="2"/>
        <charset val="238"/>
        <scheme val="minor"/>
      </rPr>
      <t xml:space="preserve">, účastník v takovém případě bude z výběrového řízení </t>
    </r>
    <r>
      <rPr>
        <b/>
        <sz val="11"/>
        <color rgb="FFFF0000"/>
        <rFont val="Calibri"/>
        <family val="2"/>
        <charset val="238"/>
        <scheme val="minor"/>
      </rPr>
      <t>vyřazen.</t>
    </r>
  </si>
  <si>
    <t>Kč</t>
  </si>
  <si>
    <t>WiFi, BT</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</si>
  <si>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</si>
  <si>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Příloha č.1  Podrobná specifikace FSE UJEP badatelna</t>
  </si>
  <si>
    <t>PC</t>
  </si>
  <si>
    <t>xxx</t>
  </si>
  <si>
    <t>Předpokládaná max.cena celkem bez DPH</t>
  </si>
  <si>
    <t>Notebook pro virtuální realitu</t>
  </si>
  <si>
    <t>PC stolní pro virtuální realitu</t>
  </si>
  <si>
    <t>ATX, mATX (Micro ATX) a mITX (Mini ITX), přímý ofuk ventilátorem na grafickou kartu, 1× 3,5", 2× 2,5", USB 3.2 Gen 1, usb-c, sluchátka/mikrofon a USB 3.2 Gen 2, minimálně 2x120mm FAN, podporovaná výška chladiče minimálně 165 mm, max. délka grafické karty 365 mm, možnost osadit min 6 ventilátorů, přední panel na horní části case</t>
  </si>
  <si>
    <t>DDR5, min. 64GB, dva moduly, min. rychlost 6000MT/s, Časování CL30, chladič černé barvy bez RGB</t>
  </si>
  <si>
    <t>15,6" , IPS , antireflexní , min. 144hz</t>
  </si>
  <si>
    <t>numerický blok, podsvícená</t>
  </si>
  <si>
    <t>passmark min. 17400 bodů, min 8GB paměti</t>
  </si>
  <si>
    <t>Chlazení</t>
  </si>
  <si>
    <t>CPU x86-64 kompatibilní, PassMark CPU Mark min. 24000 bodů dle www.cpubenchmark.net, celková průměrná hodnota bodů ze všech měření.</t>
  </si>
  <si>
    <t>min. 50 Wh, nebo min. 7 hodin výdrž (udáváno výrobcem nebo doloženo odkazem na test)</t>
  </si>
  <si>
    <t>min. 500GB SSD NVMe</t>
  </si>
  <si>
    <t>CPU x86-64 kompatibilní, PassMark CPU Mark min.34000 bodů dle www.cpubenchmark.net, celková průměrná hodnota bodů ze všech měření</t>
  </si>
  <si>
    <t>ATX, 4x DIMM DDR5, DDR5 7600(OC) podpora, Wifi 6e + BT v5, 3x M.2 slot,  USB-c header</t>
  </si>
  <si>
    <t>min. 3 výfukové otvory</t>
  </si>
  <si>
    <t>Maximálně 2,4 Kg</t>
  </si>
  <si>
    <t>Certifikace 80 Plus GOLD, ATX 3.1, minimálně 850w, plně modulární kabeláž, minimálně 135mm ventilátor, Zero RPM Mode, minimálně 3x PCIe (6+2pin/8pin)</t>
  </si>
  <si>
    <t>passmark min 28000, min 20GB DDR6, min. 4digitální z čehož alespoň 1xDP a 1x HDMI, šířka sběrnice min. 300bit, délka grafické karty max. 350mm</t>
  </si>
  <si>
    <t>min. 500GB SSD - M.2 2280, min. rychlost čtení 7000MB/s, min. rychlost zápisu 6000MB/s</t>
  </si>
  <si>
    <t>uveďte nabízené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</si>
</sst>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7" x14ac:knownFonts="1">
    <font>
      <sz val="11"/>
      <color theme="1"/>
      <name val="Calibri"/>
      <family val="2"/>
      <charset val="238"/>
      <scheme val="minor"/>
    </font>
    <font>
      <sz val="11"/>
      <color indexed="8"/>
      <name val="Calibri"/>
      <family val="2"/>
      <charset val="238"/>
    </font>
    <font>
      <u/>
      <sz val="11"/>
      <color theme="10"/>
      <name val="Calibri"/>
      <family val="2"/>
      <charset val="238"/>
    </font>
    <font>
      <sz val="11"/>
      <color rgb="FF000000"/>
      <name val="Calibri"/>
      <family val="2"/>
      <charset val="238"/>
    </font>
    <font>
      <sz val="11"/>
      <color rgb="FF000000"/>
      <name val="Calibri"/>
      <family val="2"/>
      <charset val="238"/>
      <scheme val="minor"/>
    </font>
    <font>
      <b/>
      <sz val="10"/>
      <color rgb="FF000000"/>
      <name val="Arial"/>
      <family val="2"/>
      <charset val="238"/>
    </font>
    <font>
      <b/>
      <sz val="11"/>
      <color rgb="FF000000"/>
      <name val="Calibri"/>
      <family val="2"/>
      <charset val="238"/>
    </font>
    <font>
      <sz val="10"/>
      <color rgb="FF000000"/>
      <name val="Arial"/>
      <family val="2"/>
      <charset val="238"/>
    </font>
    <font>
      <i/>
      <sz val="10"/>
      <color rgb="FF000000"/>
      <name val="Arial"/>
      <family val="2"/>
      <charset val="238"/>
    </font>
    <font>
      <u/>
      <sz val="11"/>
      <color rgb="FF0563C1"/>
      <name val="Calibri"/>
      <family val="2"/>
      <charset val="238"/>
    </font>
    <font>
      <sz val="10"/>
      <name val="Arial"/>
      <family val="2"/>
      <charset val="238"/>
    </font>
    <font>
      <b/>
      <sz val="10"/>
      <name val="Arial"/>
      <family val="2"/>
      <charset val="238"/>
    </font>
    <font>
      <sz val="11"/>
      <name val="Calibri"/>
      <family val="2"/>
      <charset val="238"/>
    </font>
    <font>
      <u/>
      <sz val="11"/>
      <color theme="10"/>
      <name val="Calibri"/>
      <family val="2"/>
    </font>
    <font>
      <b/>
      <sz val="11"/>
      <color rgb="FF00B050"/>
      <name val="Calibri"/>
      <family val="2"/>
      <charset val="238"/>
      <scheme val="minor"/>
    </font>
    <font>
      <b/>
      <sz val="11"/>
      <color rgb="FFFF0000"/>
      <name val="Calibri"/>
      <family val="2"/>
      <charset val="238"/>
      <scheme val="minor"/>
    </font>
    <font>
      <i/>
      <sz val="10"/>
      <name val="Arial"/>
      <family val="2"/>
      <charset val="238"/>
    </font>
  </fonts>
  <fills count="11">
    <fill>
      <patternFill patternType="none"/>
    </fill>
    <fill>
      <patternFill patternType="gray125"/>
    </fill>
    <fill>
      <patternFill patternType="solid">
        <fgColor rgb="FFFFFF00"/>
        <bgColor rgb="FFFFFF00"/>
      </patternFill>
    </fill>
    <fill>
      <patternFill patternType="solid">
        <fgColor rgb="FFFFCC99"/>
        <bgColor rgb="FFC0C0C0"/>
      </patternFill>
    </fill>
    <fill>
      <patternFill patternType="solid">
        <fgColor rgb="FFCCFFCC"/>
        <bgColor rgb="FFCCFFFF"/>
      </patternFill>
    </fill>
    <fill>
      <patternFill patternType="solid">
        <fgColor rgb="FFFFFF00"/>
        <bgColor indexed="64"/>
      </patternFill>
    </fill>
    <fill>
      <patternFill patternType="solid">
        <fgColor theme="9" tint="0.59999389629810485"/>
        <bgColor rgb="FFCCFFCC"/>
      </patternFill>
    </fill>
    <fill>
      <patternFill patternType="solid">
        <fgColor theme="9" tint="0.59999389629810485"/>
        <bgColor indexed="64"/>
      </patternFill>
    </fill>
    <fill>
      <patternFill patternType="solid">
        <fgColor theme="9" tint="0.59999389629810485"/>
        <bgColor rgb="FFFFFF00"/>
      </patternFill>
    </fill>
    <fill>
      <patternFill patternType="solid">
        <fgColor theme="3" tint="0.39997558519241921"/>
        <bgColor rgb="FFC0C0C0"/>
      </patternFill>
    </fill>
    <fill>
      <patternFill patternType="solid">
        <fgColor rgb="FF92D050"/>
        <bgColor rgb="FFC0C0C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xf numFmtId="0" fontId="2" fillId="0" borderId="0" applyNumberFormat="0" applyFill="0" applyBorder="0" applyAlignment="0" applyProtection="0"/>
    <xf numFmtId="0" fontId="3" fillId="0" borderId="0"/>
    <xf numFmtId="0" fontId="3" fillId="0" borderId="0"/>
    <xf numFmtId="0" fontId="4" fillId="0" borderId="0"/>
    <xf numFmtId="0" fontId="9" fillId="0" borderId="0" applyBorder="0" applyProtection="0"/>
    <xf numFmtId="0" fontId="13" fillId="0" borderId="0" applyNumberFormat="0" applyFill="0" applyBorder="0" applyAlignment="0" applyProtection="0"/>
    <xf numFmtId="0" fontId="3" fillId="0" borderId="0"/>
  </cellStyleXfs>
  <cellXfs count="72">
    <xf numFmtId="0" fontId="0" fillId="0" borderId="0" xfId="0"/>
    <xf numFmtId="0" fontId="3" fillId="0" borderId="0" xfId="3"/>
    <xf numFmtId="0" fontId="5" fillId="0" borderId="1" xfId="3" applyFont="1" applyBorder="1" applyAlignment="1">
      <alignment horizontal="center"/>
    </xf>
    <xf numFmtId="0" fontId="5" fillId="2" borderId="1" xfId="3" applyFont="1" applyFill="1" applyBorder="1" applyAlignment="1">
      <alignment horizontal="center" wrapText="1"/>
    </xf>
    <xf numFmtId="0" fontId="5" fillId="3" borderId="11" xfId="3" applyFont="1" applyFill="1" applyBorder="1" applyAlignment="1">
      <alignment horizontal="left"/>
    </xf>
    <xf numFmtId="0" fontId="5" fillId="3" borderId="13" xfId="3" applyFont="1" applyFill="1" applyBorder="1" applyAlignment="1">
      <alignment vertical="top" wrapText="1"/>
    </xf>
    <xf numFmtId="0" fontId="5" fillId="3" borderId="11" xfId="3" applyFont="1" applyFill="1" applyBorder="1" applyAlignment="1">
      <alignment vertical="top" wrapText="1"/>
    </xf>
    <xf numFmtId="0" fontId="5" fillId="3" borderId="11" xfId="3" applyFont="1" applyFill="1" applyBorder="1" applyAlignment="1">
      <alignment horizontal="left" vertical="top" wrapText="1"/>
    </xf>
    <xf numFmtId="0" fontId="7" fillId="3" borderId="15" xfId="3" applyFont="1" applyFill="1" applyBorder="1" applyAlignment="1">
      <alignment vertical="top" wrapText="1"/>
    </xf>
    <xf numFmtId="0" fontId="10" fillId="3" borderId="14" xfId="3" applyFont="1" applyFill="1" applyBorder="1" applyAlignment="1">
      <alignment vertical="top" wrapText="1"/>
    </xf>
    <xf numFmtId="0" fontId="7" fillId="3" borderId="16" xfId="3" applyFont="1" applyFill="1" applyBorder="1" applyAlignment="1">
      <alignment horizontal="left" vertical="center"/>
    </xf>
    <xf numFmtId="49" fontId="7" fillId="3" borderId="11" xfId="3" applyNumberFormat="1" applyFont="1" applyFill="1" applyBorder="1" applyAlignment="1" applyProtection="1">
      <alignment vertical="top" wrapText="1"/>
    </xf>
    <xf numFmtId="0" fontId="7" fillId="3" borderId="18" xfId="3" applyFont="1" applyFill="1" applyBorder="1" applyAlignment="1">
      <alignment vertical="top" wrapText="1"/>
    </xf>
    <xf numFmtId="4" fontId="6" fillId="0" borderId="0" xfId="3" applyNumberFormat="1" applyFont="1"/>
    <xf numFmtId="4" fontId="6" fillId="0" borderId="1" xfId="3" applyNumberFormat="1" applyFont="1" applyBorder="1" applyAlignment="1">
      <alignment horizontal="right" wrapText="1"/>
    </xf>
    <xf numFmtId="0" fontId="10" fillId="3" borderId="14" xfId="0" applyFont="1" applyFill="1" applyBorder="1" applyAlignment="1">
      <alignment vertical="top" wrapText="1"/>
    </xf>
    <xf numFmtId="0" fontId="7" fillId="4" borderId="10" xfId="3" applyFont="1" applyFill="1" applyBorder="1" applyAlignment="1">
      <alignment horizontal="center" vertical="top" wrapText="1"/>
    </xf>
    <xf numFmtId="0" fontId="7" fillId="0" borderId="1" xfId="3" applyFont="1" applyBorder="1" applyAlignment="1">
      <alignment horizontal="left"/>
    </xf>
    <xf numFmtId="0" fontId="7" fillId="3" borderId="5" xfId="3" applyFont="1" applyFill="1" applyBorder="1" applyAlignment="1">
      <alignment vertical="top" wrapText="1"/>
    </xf>
    <xf numFmtId="0" fontId="5" fillId="3" borderId="13" xfId="3" applyFont="1" applyFill="1" applyBorder="1" applyAlignment="1">
      <alignment horizontal="left" vertical="top" wrapText="1"/>
    </xf>
    <xf numFmtId="0" fontId="7" fillId="4" borderId="11" xfId="3" applyFont="1" applyFill="1" applyBorder="1" applyAlignment="1">
      <alignment horizontal="center" vertical="top" wrapText="1"/>
    </xf>
    <xf numFmtId="0" fontId="7" fillId="3" borderId="13" xfId="3" applyFont="1" applyFill="1" applyBorder="1" applyAlignment="1">
      <alignment vertical="top" wrapText="1"/>
    </xf>
    <xf numFmtId="0" fontId="7" fillId="3" borderId="14" xfId="3" applyFont="1" applyFill="1" applyBorder="1" applyAlignment="1">
      <alignment vertical="top" wrapText="1"/>
    </xf>
    <xf numFmtId="0" fontId="7" fillId="3" borderId="11" xfId="3" applyFont="1" applyFill="1" applyBorder="1" applyAlignment="1">
      <alignment vertical="top" wrapText="1"/>
    </xf>
    <xf numFmtId="0" fontId="11" fillId="3" borderId="14" xfId="3" applyFont="1" applyFill="1" applyBorder="1" applyAlignment="1">
      <alignment horizontal="center" vertical="top" wrapText="1"/>
    </xf>
    <xf numFmtId="0" fontId="11" fillId="3" borderId="15" xfId="3" applyFont="1" applyFill="1" applyBorder="1" applyAlignment="1">
      <alignment horizontal="center" vertical="top" wrapText="1"/>
    </xf>
    <xf numFmtId="0" fontId="5" fillId="8" borderId="11" xfId="3" applyFont="1" applyFill="1" applyBorder="1" applyAlignment="1">
      <alignment vertical="top" wrapText="1"/>
    </xf>
    <xf numFmtId="0" fontId="5" fillId="3" borderId="14" xfId="3" applyFont="1" applyFill="1" applyBorder="1" applyAlignment="1">
      <alignment vertical="top" wrapText="1"/>
    </xf>
    <xf numFmtId="0" fontId="3" fillId="0" borderId="0" xfId="3" applyBorder="1"/>
    <xf numFmtId="4" fontId="3" fillId="0" borderId="0" xfId="3" applyNumberFormat="1" applyBorder="1" applyAlignment="1">
      <alignment horizontal="right"/>
    </xf>
    <xf numFmtId="4" fontId="5" fillId="0" borderId="0" xfId="3" applyNumberFormat="1" applyFont="1" applyFill="1" applyBorder="1" applyAlignment="1">
      <alignment horizontal="right"/>
    </xf>
    <xf numFmtId="0" fontId="6" fillId="2" borderId="1" xfId="8" applyFont="1" applyFill="1" applyBorder="1" applyAlignment="1" applyProtection="1">
      <alignment wrapText="1"/>
    </xf>
    <xf numFmtId="0" fontId="6" fillId="10" borderId="1" xfId="8" applyFont="1" applyFill="1" applyBorder="1" applyAlignment="1" applyProtection="1">
      <alignment wrapText="1"/>
    </xf>
    <xf numFmtId="0" fontId="7" fillId="3" borderId="14" xfId="3" applyFont="1" applyFill="1" applyBorder="1" applyAlignment="1">
      <alignment vertical="top" wrapText="1"/>
    </xf>
    <xf numFmtId="0" fontId="8" fillId="4" borderId="6" xfId="3" applyFont="1" applyFill="1" applyBorder="1" applyAlignment="1">
      <alignment horizontal="center" vertical="top" wrapText="1"/>
    </xf>
    <xf numFmtId="0" fontId="8" fillId="4" borderId="7" xfId="3" applyFont="1" applyFill="1" applyBorder="1" applyAlignment="1">
      <alignment horizontal="center" vertical="top" wrapText="1"/>
    </xf>
    <xf numFmtId="0" fontId="3" fillId="0" borderId="0" xfId="3" applyAlignment="1">
      <alignment wrapText="1"/>
    </xf>
    <xf numFmtId="164" fontId="5" fillId="0" borderId="1" xfId="3" applyNumberFormat="1" applyFont="1" applyBorder="1" applyAlignment="1">
      <alignment horizontal="right"/>
    </xf>
    <xf numFmtId="164" fontId="5" fillId="0" borderId="2" xfId="3" applyNumberFormat="1" applyFont="1" applyBorder="1" applyAlignment="1">
      <alignment horizontal="right"/>
    </xf>
    <xf numFmtId="4" fontId="6" fillId="0" borderId="0" xfId="3" applyNumberFormat="1" applyFont="1" applyBorder="1" applyAlignment="1">
      <alignment horizontal="right"/>
    </xf>
    <xf numFmtId="164" fontId="5" fillId="0" borderId="11" xfId="3" applyNumberFormat="1" applyFont="1" applyFill="1" applyBorder="1" applyAlignment="1">
      <alignment horizontal="right"/>
    </xf>
    <xf numFmtId="164" fontId="6" fillId="2" borderId="1" xfId="8" applyNumberFormat="1" applyFont="1" applyFill="1" applyBorder="1" applyAlignment="1" applyProtection="1">
      <alignment wrapText="1"/>
    </xf>
    <xf numFmtId="164" fontId="6" fillId="10" borderId="1" xfId="8" applyNumberFormat="1" applyFont="1" applyFill="1" applyBorder="1" applyAlignment="1" applyProtection="1">
      <alignment wrapText="1"/>
    </xf>
    <xf numFmtId="0" fontId="10" fillId="3" borderId="11" xfId="3" applyFont="1" applyFill="1" applyBorder="1" applyAlignment="1">
      <alignment horizontal="left" vertical="top" wrapText="1"/>
    </xf>
    <xf numFmtId="0" fontId="8" fillId="4" borderId="11" xfId="3" applyFont="1" applyFill="1" applyBorder="1" applyAlignment="1">
      <alignment horizontal="center" vertical="top" wrapText="1"/>
    </xf>
    <xf numFmtId="0" fontId="7" fillId="3" borderId="19" xfId="3" applyFont="1" applyFill="1" applyBorder="1" applyAlignment="1">
      <alignment horizontal="left" vertical="top" wrapText="1"/>
    </xf>
    <xf numFmtId="0" fontId="7" fillId="3" borderId="20" xfId="3" applyFont="1" applyFill="1" applyBorder="1" applyAlignment="1">
      <alignment horizontal="left" vertical="top" wrapText="1"/>
    </xf>
    <xf numFmtId="0" fontId="8" fillId="4" borderId="23" xfId="3" applyFont="1" applyFill="1" applyBorder="1" applyAlignment="1">
      <alignment horizontal="center" vertical="top" wrapText="1"/>
    </xf>
    <xf numFmtId="0" fontId="8" fillId="4" borderId="24" xfId="3" applyFont="1" applyFill="1" applyBorder="1" applyAlignment="1">
      <alignment horizontal="center" vertical="top" wrapText="1"/>
    </xf>
    <xf numFmtId="0" fontId="8" fillId="4" borderId="3" xfId="3" applyFont="1" applyFill="1" applyBorder="1" applyAlignment="1">
      <alignment horizontal="center" vertical="top" wrapText="1"/>
    </xf>
    <xf numFmtId="0" fontId="8" fillId="4" borderId="4" xfId="3" applyFont="1" applyFill="1" applyBorder="1" applyAlignment="1">
      <alignment horizontal="center" vertical="top" wrapText="1"/>
    </xf>
    <xf numFmtId="0" fontId="8" fillId="6" borderId="21" xfId="5" applyFont="1" applyFill="1" applyBorder="1" applyAlignment="1">
      <alignment horizontal="center" vertical="top" wrapText="1"/>
    </xf>
    <xf numFmtId="0" fontId="12" fillId="7" borderId="22" xfId="5" applyFont="1" applyFill="1" applyBorder="1" applyAlignment="1">
      <alignment horizontal="center"/>
    </xf>
    <xf numFmtId="0" fontId="5" fillId="3" borderId="13" xfId="3" applyFont="1" applyFill="1" applyBorder="1" applyAlignment="1">
      <alignment horizontal="left" vertical="top" wrapText="1"/>
    </xf>
    <xf numFmtId="0" fontId="5" fillId="0" borderId="0" xfId="3" applyFont="1" applyBorder="1" applyAlignment="1">
      <alignment horizontal="center"/>
    </xf>
    <xf numFmtId="0" fontId="6" fillId="0" borderId="0" xfId="3" applyFont="1" applyBorder="1" applyAlignment="1">
      <alignment horizontal="center"/>
    </xf>
    <xf numFmtId="0" fontId="5" fillId="9" borderId="11" xfId="3" applyFont="1" applyFill="1" applyBorder="1" applyAlignment="1">
      <alignment horizontal="center"/>
    </xf>
    <xf numFmtId="0" fontId="5" fillId="9" borderId="10" xfId="3" applyFont="1" applyFill="1" applyBorder="1" applyAlignment="1">
      <alignment horizontal="center" vertical="top" wrapText="1"/>
    </xf>
    <xf numFmtId="0" fontId="5" fillId="9" borderId="11" xfId="3" applyFont="1" applyFill="1" applyBorder="1" applyAlignment="1">
      <alignment horizontal="center" vertical="top" wrapText="1"/>
    </xf>
    <xf numFmtId="0" fontId="4" fillId="5" borderId="0" xfId="0" applyFont="1" applyFill="1" applyAlignment="1">
      <alignment wrapText="1"/>
    </xf>
    <xf numFmtId="0" fontId="0" fillId="5" borderId="0" xfId="0" applyFont="1" applyFill="1" applyAlignment="1">
      <alignment wrapText="1"/>
    </xf>
    <xf numFmtId="0" fontId="7" fillId="3" borderId="13" xfId="3" applyFont="1" applyFill="1" applyBorder="1" applyAlignment="1">
      <alignment vertical="top" wrapText="1"/>
    </xf>
    <xf numFmtId="0" fontId="7" fillId="3" borderId="14" xfId="3" applyFont="1" applyFill="1" applyBorder="1" applyAlignment="1">
      <alignment vertical="top" wrapText="1"/>
    </xf>
    <xf numFmtId="0" fontId="8" fillId="4" borderId="6" xfId="3" applyFont="1" applyFill="1" applyBorder="1" applyAlignment="1">
      <alignment horizontal="center" vertical="top" wrapText="1"/>
    </xf>
    <xf numFmtId="0" fontId="8" fillId="4" borderId="7" xfId="3" applyFont="1" applyFill="1" applyBorder="1" applyAlignment="1">
      <alignment horizontal="center" vertical="top" wrapText="1"/>
    </xf>
    <xf numFmtId="0" fontId="8" fillId="4" borderId="17" xfId="3" applyFont="1" applyFill="1" applyBorder="1" applyAlignment="1">
      <alignment horizontal="center" vertical="top" wrapText="1"/>
    </xf>
    <xf numFmtId="0" fontId="8" fillId="4" borderId="18" xfId="3" applyFont="1" applyFill="1" applyBorder="1" applyAlignment="1">
      <alignment horizontal="center" vertical="top" wrapText="1"/>
    </xf>
    <xf numFmtId="0" fontId="5" fillId="9" borderId="12" xfId="3" applyFont="1" applyFill="1" applyBorder="1" applyAlignment="1">
      <alignment horizontal="center"/>
    </xf>
    <xf numFmtId="0" fontId="16" fillId="6" borderId="21" xfId="5" applyFont="1" applyFill="1" applyBorder="1" applyAlignment="1">
      <alignment horizontal="center" vertical="top" wrapText="1"/>
    </xf>
    <xf numFmtId="0" fontId="5" fillId="3" borderId="8" xfId="3" applyFont="1" applyFill="1" applyBorder="1" applyAlignment="1">
      <alignment horizontal="center" vertical="top" wrapText="1"/>
    </xf>
    <xf numFmtId="0" fontId="5" fillId="3" borderId="9" xfId="3" applyFont="1" applyFill="1" applyBorder="1" applyAlignment="1">
      <alignment horizontal="center" vertical="top" wrapText="1"/>
    </xf>
    <xf numFmtId="0" fontId="5" fillId="3" borderId="10" xfId="3" applyFont="1" applyFill="1" applyBorder="1" applyAlignment="1">
      <alignment horizontal="center" vertical="top" wrapText="1"/>
    </xf>
  </cellXfs>
  <cellStyles count="9">
    <cellStyle name="Hypertextový odkaz 2" xfId="2"/>
    <cellStyle name="Hypertextový odkaz 3" xfId="6"/>
    <cellStyle name="Hypertextový odkaz 4" xfId="7"/>
    <cellStyle name="Normální" xfId="0" builtinId="0"/>
    <cellStyle name="Normální 2" xfId="1"/>
    <cellStyle name="Normální 3" xfId="3"/>
    <cellStyle name="Normální 4" xfId="4"/>
    <cellStyle name="Normální 5" xfId="5"/>
    <cellStyle name="Normální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1050480</xdr:colOff>
      <xdr:row>6</xdr:row>
      <xdr:rowOff>131400</xdr:rowOff>
    </xdr:to>
    <xdr:pic>
      <xdr:nvPicPr>
        <xdr:cNvPr id="2" name="Obrázek 2">
          <a:extLst>
            <a:ext uri="{FF2B5EF4-FFF2-40B4-BE49-F238E27FC236}">
              <a16:creationId xmlns:a16="http://schemas.microsoft.com/office/drawing/2014/main" id="{A994D4B4-82C7-4831-B407-33499DF57A57}"/>
            </a:ext>
          </a:extLst>
        </xdr:cNvPr>
        <xdr:cNvPicPr/>
      </xdr:nvPicPr>
      <xdr:blipFill>
        <a:blip xmlns:r="http://schemas.openxmlformats.org/officeDocument/2006/relationships" r:embed="rId1"/>
        <a:stretch/>
      </xdr:blipFill>
      <xdr:spPr>
        <a:xfrm>
          <a:off x="8458875" y="38880"/>
          <a:ext cx="1487955" cy="1235520"/>
        </a:xfrm>
        <a:prstGeom prst="rect">
          <a:avLst/>
        </a:prstGeom>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F64"/>
  <sheetViews>
    <sheetView tabSelected="1" topLeftCell="A4" zoomScaleNormal="100" workbookViewId="0">
      <selection activeCell="G23" sqref="G23"/>
    </sheetView>
  </sheetViews>
  <sheetFormatPr defaultColWidth="8.7109375" defaultRowHeight="15" x14ac:dyDescent="0.25"/>
  <cols>
    <col min="1" max="1" width="29.140625" style="1" customWidth="1"/>
    <col min="2" max="2" width="42.7109375" style="1" customWidth="1"/>
    <col min="3" max="3" width="48.140625" style="1" customWidth="1"/>
    <col min="4" max="4" width="28.42578125" style="1" customWidth="1"/>
    <col min="5" max="5" width="17" style="1" customWidth="1"/>
    <col min="6" max="6" width="15.42578125" style="1" customWidth="1"/>
    <col min="7" max="16384" width="8.7109375" style="1"/>
  </cols>
  <sheetData>
    <row r="7" spans="1:6" x14ac:dyDescent="0.25">
      <c r="A7" s="54" t="s">
        <v>66</v>
      </c>
      <c r="B7" s="54"/>
      <c r="C7" s="54"/>
      <c r="D7" s="54"/>
      <c r="E7" s="54"/>
    </row>
    <row r="8" spans="1:6" x14ac:dyDescent="0.25">
      <c r="A8" s="55"/>
      <c r="B8" s="55"/>
      <c r="C8" s="55"/>
      <c r="D8" s="55"/>
      <c r="E8" s="55"/>
    </row>
    <row r="9" spans="1:6" ht="26.25" x14ac:dyDescent="0.25">
      <c r="A9" s="2" t="s">
        <v>5</v>
      </c>
      <c r="B9" s="2" t="s">
        <v>6</v>
      </c>
      <c r="C9" s="2" t="s">
        <v>7</v>
      </c>
      <c r="D9" s="2" t="s">
        <v>37</v>
      </c>
      <c r="E9" s="3" t="s">
        <v>13</v>
      </c>
    </row>
    <row r="10" spans="1:6" x14ac:dyDescent="0.25">
      <c r="A10" s="2" t="s">
        <v>38</v>
      </c>
      <c r="B10" s="17" t="s">
        <v>70</v>
      </c>
      <c r="C10" s="2">
        <v>1</v>
      </c>
      <c r="D10" s="14">
        <v>22700</v>
      </c>
      <c r="E10" s="37">
        <f>C10*D10</f>
        <v>22700</v>
      </c>
    </row>
    <row r="11" spans="1:6" ht="15.75" thickBot="1" x14ac:dyDescent="0.3">
      <c r="A11" s="2" t="s">
        <v>39</v>
      </c>
      <c r="B11" s="17" t="s">
        <v>71</v>
      </c>
      <c r="C11" s="2">
        <v>1</v>
      </c>
      <c r="D11" s="14">
        <v>46000</v>
      </c>
      <c r="E11" s="38">
        <f>C11*D11</f>
        <v>46000</v>
      </c>
    </row>
    <row r="12" spans="1:6" ht="15.75" thickBot="1" x14ac:dyDescent="0.3">
      <c r="A12" s="28"/>
      <c r="B12" s="28"/>
      <c r="C12" s="28"/>
      <c r="D12" s="39"/>
      <c r="E12" s="40">
        <f>SUM(E10:E11)</f>
        <v>68700</v>
      </c>
      <c r="F12" s="13"/>
    </row>
    <row r="13" spans="1:6" x14ac:dyDescent="0.25">
      <c r="A13" s="28"/>
      <c r="B13" s="28"/>
      <c r="C13" s="28"/>
      <c r="D13" s="29"/>
      <c r="E13" s="30"/>
      <c r="F13" s="13"/>
    </row>
    <row r="14" spans="1:6" ht="30" x14ac:dyDescent="0.25">
      <c r="A14" s="28"/>
      <c r="B14" s="28"/>
      <c r="C14" s="28"/>
      <c r="D14" s="31" t="s">
        <v>69</v>
      </c>
      <c r="E14" s="41">
        <f>E10+E11</f>
        <v>68700</v>
      </c>
      <c r="F14" s="13"/>
    </row>
    <row r="15" spans="1:6" ht="30" x14ac:dyDescent="0.25">
      <c r="A15" s="28"/>
      <c r="B15" s="28"/>
      <c r="C15" s="28"/>
      <c r="D15" s="32" t="s">
        <v>15</v>
      </c>
      <c r="E15" s="42"/>
      <c r="F15" s="13"/>
    </row>
    <row r="16" spans="1:6" x14ac:dyDescent="0.25">
      <c r="A16" s="28"/>
      <c r="B16" s="28"/>
      <c r="C16" s="28"/>
      <c r="D16" s="29"/>
      <c r="E16" s="30"/>
      <c r="F16" s="13"/>
    </row>
    <row r="17" spans="1:5" s="36" customFormat="1" ht="43.5" customHeight="1" thickBot="1" x14ac:dyDescent="0.3">
      <c r="A17" s="59" t="s">
        <v>62</v>
      </c>
      <c r="B17" s="60"/>
      <c r="C17" s="60"/>
      <c r="D17" s="60"/>
      <c r="E17" s="60"/>
    </row>
    <row r="18" spans="1:5" ht="26.25" thickBot="1" x14ac:dyDescent="0.3">
      <c r="A18" s="4" t="s">
        <v>5</v>
      </c>
      <c r="B18" s="56" t="s">
        <v>38</v>
      </c>
      <c r="C18" s="56"/>
      <c r="D18" s="5" t="s">
        <v>14</v>
      </c>
      <c r="E18" s="16" t="s">
        <v>63</v>
      </c>
    </row>
    <row r="19" spans="1:5" ht="26.25" thickBot="1" x14ac:dyDescent="0.3">
      <c r="A19" s="6" t="s">
        <v>6</v>
      </c>
      <c r="B19" s="57" t="s">
        <v>70</v>
      </c>
      <c r="C19" s="57"/>
      <c r="D19" s="7" t="s">
        <v>15</v>
      </c>
      <c r="E19" s="16" t="s">
        <v>63</v>
      </c>
    </row>
    <row r="20" spans="1:5" ht="15.75" thickBot="1" x14ac:dyDescent="0.3">
      <c r="A20" s="27" t="s">
        <v>16</v>
      </c>
      <c r="B20" s="58">
        <f>C10</f>
        <v>1</v>
      </c>
      <c r="C20" s="58"/>
      <c r="D20" s="7" t="s">
        <v>17</v>
      </c>
      <c r="E20" s="16" t="s">
        <v>63</v>
      </c>
    </row>
    <row r="21" spans="1:5" ht="26.25" thickBot="1" x14ac:dyDescent="0.3">
      <c r="A21" s="24" t="s">
        <v>68</v>
      </c>
      <c r="B21" s="51" t="s">
        <v>68</v>
      </c>
      <c r="C21" s="52"/>
      <c r="D21" s="19" t="s">
        <v>18</v>
      </c>
      <c r="E21" s="20" t="s">
        <v>63</v>
      </c>
    </row>
    <row r="22" spans="1:5" ht="15.75" thickBot="1" x14ac:dyDescent="0.3">
      <c r="A22" s="25" t="s">
        <v>68</v>
      </c>
      <c r="B22" s="51" t="s">
        <v>68</v>
      </c>
      <c r="C22" s="52"/>
      <c r="D22" s="53"/>
      <c r="E22" s="53"/>
    </row>
    <row r="23" spans="1:5" ht="15.75" thickBot="1" x14ac:dyDescent="0.3">
      <c r="A23" s="21" t="s">
        <v>9</v>
      </c>
      <c r="B23" s="23" t="s">
        <v>40</v>
      </c>
      <c r="C23" s="23" t="s">
        <v>8</v>
      </c>
      <c r="D23" s="44" t="s">
        <v>88</v>
      </c>
      <c r="E23" s="44"/>
    </row>
    <row r="24" spans="1:5" ht="15.75" thickBot="1" x14ac:dyDescent="0.3">
      <c r="A24" s="18"/>
      <c r="B24" s="23" t="s">
        <v>19</v>
      </c>
      <c r="C24" s="23" t="s">
        <v>74</v>
      </c>
      <c r="D24" s="49" t="s">
        <v>61</v>
      </c>
      <c r="E24" s="50"/>
    </row>
    <row r="25" spans="1:5" ht="33.75" customHeight="1" thickBot="1" x14ac:dyDescent="0.3">
      <c r="A25" s="8"/>
      <c r="B25" s="22" t="s">
        <v>20</v>
      </c>
      <c r="C25" s="22" t="s">
        <v>41</v>
      </c>
      <c r="D25" s="49" t="s">
        <v>61</v>
      </c>
      <c r="E25" s="50"/>
    </row>
    <row r="26" spans="1:5" ht="41.25" customHeight="1" thickBot="1" x14ac:dyDescent="0.3">
      <c r="A26" s="8"/>
      <c r="B26" s="22" t="s">
        <v>10</v>
      </c>
      <c r="C26" s="9" t="s">
        <v>78</v>
      </c>
      <c r="D26" s="49" t="s">
        <v>61</v>
      </c>
      <c r="E26" s="50"/>
    </row>
    <row r="27" spans="1:5" ht="15" customHeight="1" thickBot="1" x14ac:dyDescent="0.3">
      <c r="A27" s="8"/>
      <c r="B27" s="22" t="s">
        <v>21</v>
      </c>
      <c r="C27" s="9" t="s">
        <v>22</v>
      </c>
      <c r="D27" s="49" t="s">
        <v>61</v>
      </c>
      <c r="E27" s="50"/>
    </row>
    <row r="28" spans="1:5" ht="15.75" thickBot="1" x14ac:dyDescent="0.3">
      <c r="A28" s="8"/>
      <c r="B28" s="22" t="s">
        <v>23</v>
      </c>
      <c r="C28" s="22" t="s">
        <v>24</v>
      </c>
      <c r="D28" s="44" t="s">
        <v>61</v>
      </c>
      <c r="E28" s="44"/>
    </row>
    <row r="29" spans="1:5" ht="15.75" thickBot="1" x14ac:dyDescent="0.3">
      <c r="A29" s="8"/>
      <c r="B29" s="22" t="s">
        <v>25</v>
      </c>
      <c r="C29" s="22" t="s">
        <v>80</v>
      </c>
      <c r="D29" s="44" t="s">
        <v>61</v>
      </c>
      <c r="E29" s="44"/>
    </row>
    <row r="30" spans="1:5" ht="15.75" thickBot="1" x14ac:dyDescent="0.3">
      <c r="A30" s="8"/>
      <c r="B30" s="33" t="s">
        <v>26</v>
      </c>
      <c r="C30" s="33" t="s">
        <v>76</v>
      </c>
      <c r="D30" s="34"/>
      <c r="E30" s="35"/>
    </row>
    <row r="31" spans="1:5" ht="26.25" thickBot="1" x14ac:dyDescent="0.3">
      <c r="A31" s="8"/>
      <c r="B31" s="22" t="s">
        <v>27</v>
      </c>
      <c r="C31" s="22" t="s">
        <v>42</v>
      </c>
      <c r="D31" s="49" t="s">
        <v>61</v>
      </c>
      <c r="E31" s="50"/>
    </row>
    <row r="32" spans="1:5" ht="15.75" thickBot="1" x14ac:dyDescent="0.3">
      <c r="A32" s="8"/>
      <c r="B32" s="22" t="s">
        <v>28</v>
      </c>
      <c r="C32" s="22" t="s">
        <v>64</v>
      </c>
      <c r="D32" s="44" t="s">
        <v>61</v>
      </c>
      <c r="E32" s="44"/>
    </row>
    <row r="33" spans="1:5" ht="26.25" thickBot="1" x14ac:dyDescent="0.3">
      <c r="A33" s="18"/>
      <c r="B33" s="22" t="s">
        <v>29</v>
      </c>
      <c r="C33" s="22" t="s">
        <v>43</v>
      </c>
      <c r="D33" s="49" t="s">
        <v>61</v>
      </c>
      <c r="E33" s="50"/>
    </row>
    <row r="34" spans="1:5" ht="15.75" thickBot="1" x14ac:dyDescent="0.3">
      <c r="A34" s="18"/>
      <c r="B34" s="23" t="s">
        <v>30</v>
      </c>
      <c r="C34" s="22" t="s">
        <v>44</v>
      </c>
      <c r="D34" s="44" t="s">
        <v>61</v>
      </c>
      <c r="E34" s="44"/>
    </row>
    <row r="35" spans="1:5" ht="15.75" thickBot="1" x14ac:dyDescent="0.3">
      <c r="A35" s="18"/>
      <c r="B35" s="22" t="s">
        <v>11</v>
      </c>
      <c r="C35" s="22" t="s">
        <v>45</v>
      </c>
      <c r="D35" s="44" t="s">
        <v>61</v>
      </c>
      <c r="E35" s="44"/>
    </row>
    <row r="36" spans="1:5" ht="289.5" customHeight="1" thickBot="1" x14ac:dyDescent="0.3">
      <c r="A36" s="18"/>
      <c r="B36" s="22" t="s">
        <v>12</v>
      </c>
      <c r="C36" s="15" t="s">
        <v>65</v>
      </c>
      <c r="D36" s="49" t="s">
        <v>61</v>
      </c>
      <c r="E36" s="50"/>
    </row>
    <row r="37" spans="1:5" ht="26.25" thickBot="1" x14ac:dyDescent="0.3">
      <c r="A37" s="18"/>
      <c r="B37" s="22" t="s">
        <v>31</v>
      </c>
      <c r="C37" s="9" t="s">
        <v>79</v>
      </c>
      <c r="D37" s="49" t="s">
        <v>61</v>
      </c>
      <c r="E37" s="50"/>
    </row>
    <row r="38" spans="1:5" ht="15.75" thickBot="1" x14ac:dyDescent="0.3">
      <c r="A38" s="18"/>
      <c r="B38" s="33" t="s">
        <v>77</v>
      </c>
      <c r="C38" s="9" t="s">
        <v>83</v>
      </c>
      <c r="D38" s="34"/>
      <c r="E38" s="35"/>
    </row>
    <row r="39" spans="1:5" ht="15.75" thickBot="1" x14ac:dyDescent="0.3">
      <c r="A39" s="18"/>
      <c r="B39" s="22" t="s">
        <v>32</v>
      </c>
      <c r="C39" s="9" t="s">
        <v>75</v>
      </c>
      <c r="D39" s="44" t="s">
        <v>61</v>
      </c>
      <c r="E39" s="44"/>
    </row>
    <row r="40" spans="1:5" ht="15.75" thickBot="1" x14ac:dyDescent="0.3">
      <c r="A40" s="18"/>
      <c r="B40" s="22" t="s">
        <v>33</v>
      </c>
      <c r="C40" s="9" t="s">
        <v>60</v>
      </c>
      <c r="D40" s="44" t="s">
        <v>61</v>
      </c>
      <c r="E40" s="44"/>
    </row>
    <row r="41" spans="1:5" ht="15.75" thickBot="1" x14ac:dyDescent="0.3">
      <c r="A41" s="23" t="s">
        <v>34</v>
      </c>
      <c r="B41" s="22" t="s">
        <v>35</v>
      </c>
      <c r="C41" s="9" t="s">
        <v>84</v>
      </c>
      <c r="D41" s="49" t="s">
        <v>61</v>
      </c>
      <c r="E41" s="50"/>
    </row>
    <row r="42" spans="1:5" ht="13.9" customHeight="1" thickBot="1" x14ac:dyDescent="0.3">
      <c r="A42" s="23" t="s">
        <v>36</v>
      </c>
      <c r="B42" s="43" t="s">
        <v>46</v>
      </c>
      <c r="C42" s="43"/>
      <c r="D42" s="47" t="s">
        <v>61</v>
      </c>
      <c r="E42" s="48"/>
    </row>
    <row r="43" spans="1:5" ht="15.75" thickBot="1" x14ac:dyDescent="0.3"/>
    <row r="44" spans="1:5" ht="26.25" thickBot="1" x14ac:dyDescent="0.3">
      <c r="A44" s="4" t="s">
        <v>5</v>
      </c>
      <c r="B44" s="56" t="s">
        <v>39</v>
      </c>
      <c r="C44" s="56"/>
      <c r="D44" s="5" t="s">
        <v>14</v>
      </c>
      <c r="E44" s="16" t="s">
        <v>63</v>
      </c>
    </row>
    <row r="45" spans="1:5" ht="26.25" thickBot="1" x14ac:dyDescent="0.3">
      <c r="A45" s="26" t="s">
        <v>6</v>
      </c>
      <c r="B45" s="67" t="s">
        <v>71</v>
      </c>
      <c r="C45" s="67"/>
      <c r="D45" s="7" t="s">
        <v>15</v>
      </c>
      <c r="E45" s="16" t="s">
        <v>63</v>
      </c>
    </row>
    <row r="46" spans="1:5" ht="15.75" thickBot="1" x14ac:dyDescent="0.3">
      <c r="A46" s="27" t="s">
        <v>16</v>
      </c>
      <c r="B46" s="58">
        <f>C11</f>
        <v>1</v>
      </c>
      <c r="C46" s="58"/>
      <c r="D46" s="7" t="s">
        <v>17</v>
      </c>
      <c r="E46" s="16" t="s">
        <v>63</v>
      </c>
    </row>
    <row r="47" spans="1:5" ht="26.25" thickBot="1" x14ac:dyDescent="0.3">
      <c r="A47" s="24" t="s">
        <v>68</v>
      </c>
      <c r="B47" s="68" t="s">
        <v>68</v>
      </c>
      <c r="C47" s="52"/>
      <c r="D47" s="19" t="s">
        <v>18</v>
      </c>
      <c r="E47" s="20" t="s">
        <v>63</v>
      </c>
    </row>
    <row r="48" spans="1:5" ht="15.75" thickBot="1" x14ac:dyDescent="0.3">
      <c r="A48" s="25" t="s">
        <v>68</v>
      </c>
      <c r="B48" s="69" t="s">
        <v>68</v>
      </c>
      <c r="C48" s="70"/>
      <c r="D48" s="70"/>
      <c r="E48" s="71"/>
    </row>
    <row r="49" spans="1:5" ht="15.75" customHeight="1" thickBot="1" x14ac:dyDescent="0.3">
      <c r="A49" s="21" t="s">
        <v>47</v>
      </c>
      <c r="B49" s="10" t="s">
        <v>48</v>
      </c>
      <c r="C49" s="11" t="s">
        <v>67</v>
      </c>
      <c r="D49" s="49" t="s">
        <v>88</v>
      </c>
      <c r="E49" s="50"/>
    </row>
    <row r="50" spans="1:5" ht="90" thickBot="1" x14ac:dyDescent="0.3">
      <c r="A50" s="8"/>
      <c r="B50" s="61" t="s">
        <v>49</v>
      </c>
      <c r="C50" s="11" t="s">
        <v>72</v>
      </c>
      <c r="D50" s="63" t="s">
        <v>61</v>
      </c>
      <c r="E50" s="64"/>
    </row>
    <row r="51" spans="1:5" ht="15.75" thickBot="1" x14ac:dyDescent="0.3">
      <c r="A51" s="8"/>
      <c r="B51" s="62"/>
      <c r="C51" s="11"/>
      <c r="D51" s="65"/>
      <c r="E51" s="66"/>
    </row>
    <row r="52" spans="1:5" ht="26.25" customHeight="1" thickBot="1" x14ac:dyDescent="0.3">
      <c r="A52" s="8"/>
      <c r="B52" s="12" t="s">
        <v>50</v>
      </c>
      <c r="C52" s="22" t="s">
        <v>85</v>
      </c>
      <c r="D52" s="49" t="s">
        <v>61</v>
      </c>
      <c r="E52" s="50"/>
    </row>
    <row r="53" spans="1:5" ht="39" thickBot="1" x14ac:dyDescent="0.3">
      <c r="A53" s="8"/>
      <c r="B53" s="22" t="s">
        <v>10</v>
      </c>
      <c r="C53" s="9" t="s">
        <v>81</v>
      </c>
      <c r="D53" s="49" t="s">
        <v>61</v>
      </c>
      <c r="E53" s="50"/>
    </row>
    <row r="54" spans="1:5" ht="26.25" thickBot="1" x14ac:dyDescent="0.3">
      <c r="A54" s="8"/>
      <c r="B54" s="12" t="s">
        <v>51</v>
      </c>
      <c r="C54" s="22" t="s">
        <v>82</v>
      </c>
      <c r="D54" s="44" t="s">
        <v>61</v>
      </c>
      <c r="E54" s="44"/>
    </row>
    <row r="55" spans="1:5" ht="30.75" customHeight="1" thickBot="1" x14ac:dyDescent="0.3">
      <c r="A55" s="8"/>
      <c r="B55" s="12" t="s">
        <v>23</v>
      </c>
      <c r="C55" s="22" t="s">
        <v>73</v>
      </c>
      <c r="D55" s="44" t="s">
        <v>61</v>
      </c>
      <c r="E55" s="44"/>
    </row>
    <row r="56" spans="1:5" ht="26.25" thickBot="1" x14ac:dyDescent="0.3">
      <c r="A56" s="8"/>
      <c r="B56" s="12" t="s">
        <v>58</v>
      </c>
      <c r="C56" s="22" t="s">
        <v>87</v>
      </c>
      <c r="D56" s="49" t="s">
        <v>61</v>
      </c>
      <c r="E56" s="50"/>
    </row>
    <row r="57" spans="1:5" ht="15.75" thickBot="1" x14ac:dyDescent="0.3">
      <c r="A57" s="8"/>
      <c r="B57" s="12" t="s">
        <v>52</v>
      </c>
      <c r="C57" s="22" t="s">
        <v>53</v>
      </c>
      <c r="D57" s="44" t="s">
        <v>61</v>
      </c>
      <c r="E57" s="44"/>
    </row>
    <row r="58" spans="1:5" ht="39" thickBot="1" x14ac:dyDescent="0.3">
      <c r="A58" s="8"/>
      <c r="B58" s="12" t="s">
        <v>26</v>
      </c>
      <c r="C58" s="22" t="s">
        <v>86</v>
      </c>
      <c r="D58" s="44" t="s">
        <v>61</v>
      </c>
      <c r="E58" s="44"/>
    </row>
    <row r="59" spans="1:5" ht="306.75" thickBot="1" x14ac:dyDescent="0.3">
      <c r="A59" s="22"/>
      <c r="B59" s="12" t="s">
        <v>12</v>
      </c>
      <c r="C59" s="15" t="s">
        <v>65</v>
      </c>
      <c r="D59" s="49" t="s">
        <v>61</v>
      </c>
      <c r="E59" s="50"/>
    </row>
    <row r="60" spans="1:5" ht="15.75" thickBot="1" x14ac:dyDescent="0.3">
      <c r="A60" s="22" t="s">
        <v>54</v>
      </c>
      <c r="B60" s="43" t="s">
        <v>55</v>
      </c>
      <c r="C60" s="43"/>
      <c r="D60" s="44" t="s">
        <v>61</v>
      </c>
      <c r="E60" s="44"/>
    </row>
    <row r="61" spans="1:5" ht="15.75" thickBot="1" x14ac:dyDescent="0.3">
      <c r="A61" s="23" t="s">
        <v>56</v>
      </c>
      <c r="B61" s="45" t="s">
        <v>57</v>
      </c>
      <c r="C61" s="46"/>
      <c r="D61" s="47" t="s">
        <v>61</v>
      </c>
      <c r="E61" s="48"/>
    </row>
    <row r="64" spans="1:5" x14ac:dyDescent="0.25">
      <c r="C64" s="1" t="s">
        <v>59</v>
      </c>
    </row>
  </sheetData>
  <mergeCells count="48">
    <mergeCell ref="D35:E35"/>
    <mergeCell ref="D40:E40"/>
    <mergeCell ref="B42:C42"/>
    <mergeCell ref="D42:E42"/>
    <mergeCell ref="D49:E49"/>
    <mergeCell ref="B50:B51"/>
    <mergeCell ref="D50:E51"/>
    <mergeCell ref="B44:C44"/>
    <mergeCell ref="B45:C45"/>
    <mergeCell ref="B46:C46"/>
    <mergeCell ref="B47:C47"/>
    <mergeCell ref="B48:E48"/>
    <mergeCell ref="A7:E7"/>
    <mergeCell ref="A8:E8"/>
    <mergeCell ref="B18:C18"/>
    <mergeCell ref="B19:C19"/>
    <mergeCell ref="B20:C20"/>
    <mergeCell ref="A17:E17"/>
    <mergeCell ref="D33:E33"/>
    <mergeCell ref="B21:C21"/>
    <mergeCell ref="B22:C22"/>
    <mergeCell ref="D22:E22"/>
    <mergeCell ref="D23:E23"/>
    <mergeCell ref="D24:E24"/>
    <mergeCell ref="D55:E55"/>
    <mergeCell ref="D25:E25"/>
    <mergeCell ref="D36:E36"/>
    <mergeCell ref="D37:E37"/>
    <mergeCell ref="D39:E39"/>
    <mergeCell ref="D54:E54"/>
    <mergeCell ref="D53:E53"/>
    <mergeCell ref="D52:E52"/>
    <mergeCell ref="D41:E41"/>
    <mergeCell ref="D26:E26"/>
    <mergeCell ref="D28:E28"/>
    <mergeCell ref="D29:E29"/>
    <mergeCell ref="D31:E31"/>
    <mergeCell ref="D32:E32"/>
    <mergeCell ref="D34:E34"/>
    <mergeCell ref="D27:E27"/>
    <mergeCell ref="B60:C60"/>
    <mergeCell ref="D60:E60"/>
    <mergeCell ref="B61:C61"/>
    <mergeCell ref="D61:E61"/>
    <mergeCell ref="D56:E56"/>
    <mergeCell ref="D57:E57"/>
    <mergeCell ref="D58:E58"/>
    <mergeCell ref="D59:E59"/>
  </mergeCells>
  <pageMargins left="0.7" right="0.7" top="0.78749999999999998" bottom="0.78749999999999998" header="0.51180555555555496" footer="0.51180555555555496"/>
  <pageSetup paperSize="9" scale="58" firstPageNumber="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v>
      </c>
    </row>
    <row r="2" spans="1:4" x14ac:dyDescent="0.25">
      <c r="C2" t="s">
        <v>4</v>
      </c>
      <c r="D2" t="s">
        <v>3</v>
      </c>
    </row>
    <row r="3" spans="1:4" x14ac:dyDescent="0.25">
      <c r="A3" t="s">
        <v>0</v>
      </c>
    </row>
    <row r="5" spans="1:4" x14ac:dyDescent="0.25">
      <c r="B5"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5</vt:i4>
      </vt:variant>
    </vt:vector>
  </HeadingPairs>
  <TitlesOfParts>
    <vt:vector size="7" baseType="lpstr">
      <vt:lpstr>Tech.spec.</vt:lpstr>
      <vt:lpstr>List4</vt:lpstr>
      <vt:lpstr>DruhVZ</vt:lpstr>
      <vt:lpstr>hodnoceni</vt:lpstr>
      <vt:lpstr>kvalifikace</vt:lpstr>
      <vt:lpstr>Tech.spec.!Oblast_tisku</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2022-01-07T10:53:59Z</dcterms:created>
  <dcterms:modified xsi:type="dcterms:W3CDTF">2025-04-08T06:42:36Z</dcterms:modified>
</cp:coreProperties>
</file>