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5\2025_0011_Tisk a dodávka publikací v DNS (Silverius)\"/>
    </mc:Choice>
  </mc:AlternateContent>
  <bookViews>
    <workbookView xWindow="0" yWindow="0" windowWidth="28800" windowHeight="12435"/>
  </bookViews>
  <sheets>
    <sheet name="Silverius 2025" sheetId="5" r:id="rId1"/>
  </sheets>
  <definedNames>
    <definedName name="_xlnm.Print_Area" localSheetId="0">'Silverius 2025'!$B$2:$N$32</definedName>
  </definedNames>
  <calcPr calcId="162913"/>
</workbook>
</file>

<file path=xl/calcChain.xml><?xml version="1.0" encoding="utf-8"?>
<calcChain xmlns="http://schemas.openxmlformats.org/spreadsheetml/2006/main">
  <c r="N21" i="5" l="1"/>
  <c r="M21" i="5"/>
  <c r="L21" i="5"/>
  <c r="K21" i="5"/>
  <c r="J21" i="5"/>
  <c r="I21" i="5"/>
  <c r="H21" i="5"/>
  <c r="G21" i="5"/>
  <c r="F21" i="5"/>
  <c r="E21" i="5"/>
  <c r="D21" i="5"/>
  <c r="C21" i="5"/>
  <c r="C24" i="5" l="1"/>
  <c r="C23" i="5" l="1"/>
</calcChain>
</file>

<file path=xl/sharedStrings.xml><?xml version="1.0" encoding="utf-8"?>
<sst xmlns="http://schemas.openxmlformats.org/spreadsheetml/2006/main" count="28" uniqueCount="28">
  <si>
    <t>počet stran</t>
  </si>
  <si>
    <t>vazba V1</t>
  </si>
  <si>
    <t>náklad: 500 ks až 3000 ks</t>
  </si>
  <si>
    <t>průměr</t>
  </si>
  <si>
    <t>Předání podkladů bude probíhat ve formátu tiskového PDF bez vyřazení stránek na tiskový arch.</t>
  </si>
  <si>
    <t>K vyplnění tabulek použijte tohoto dokumentu ve formátu xls.</t>
  </si>
  <si>
    <t>navrhované kalkulace do minitendru pro tisk časopisu Zpravodaj UJEP</t>
  </si>
  <si>
    <t>celková cena při nákladu 500ks (bez DPH)</t>
  </si>
  <si>
    <t>celková cena při nákladu 1000ks  (bez DPH)</t>
  </si>
  <si>
    <t>celková cena při nákladu 1500ks  (bez DPH)</t>
  </si>
  <si>
    <t>celková cena při nákladu 2000ks  (bez DPH)</t>
  </si>
  <si>
    <t>celková cena při nákladu 2500ks  (bez DPH)</t>
  </si>
  <si>
    <t>celková cena při nákladu 3000ks (bez DPH)</t>
  </si>
  <si>
    <t>celková cena při nákladu 500ks 
(s DPH)</t>
  </si>
  <si>
    <t>celková cena při nákladu 1000ks
(s DPH)</t>
  </si>
  <si>
    <t>celková cena při nákladu 1500ks
(s DPH)</t>
  </si>
  <si>
    <t>celková cena při nákladu 2000ks
(s DPH)</t>
  </si>
  <si>
    <t>celková cena při nákladu 2500ks
(s DPH)</t>
  </si>
  <si>
    <t>celková cena při nákladu 3000ks
(s DPH)</t>
  </si>
  <si>
    <t>Do příslušných šedých polí doplňte jednotlivé kalkulace cen bez DPH i včetně DPH.</t>
  </si>
  <si>
    <t>formát 225 × 265 mm</t>
  </si>
  <si>
    <t>Je nutné vyplnit všechny šedé buňky tabulky.</t>
  </si>
  <si>
    <t>Celkový průměr (bez DPH)</t>
  </si>
  <si>
    <t>Celkový průměr (s DPH)</t>
  </si>
  <si>
    <r>
      <t xml:space="preserve">časopis Silverius: </t>
    </r>
    <r>
      <rPr>
        <sz val="11"/>
        <color indexed="8"/>
        <rFont val="Calibri"/>
        <family val="2"/>
        <charset val="238"/>
      </rPr>
      <t>nepravidelné periodikum</t>
    </r>
  </si>
  <si>
    <t xml:space="preserve">barevnost - 4/4 barvy </t>
  </si>
  <si>
    <t>papír: obálka 250 g bezdřevý ofsetový karton bílý, vnitřní strany - bezdřevý ofsetový karton bílý 140 g</t>
  </si>
  <si>
    <t>Předpokládaný počet vydání  4 ks do prosince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</si>
</sst>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Fill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/>
    <xf numFmtId="165" fontId="0" fillId="0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5" xfId="0" applyNumberFormat="1" applyFill="1" applyBorder="1" applyAlignment="1">
      <alignment horizontal="right"/>
    </xf>
    <xf numFmtId="0" fontId="0" fillId="2" borderId="7" xfId="0" applyFill="1" applyBorder="1"/>
    <xf numFmtId="0" fontId="1" fillId="0" borderId="8" xfId="0" applyFont="1" applyBorder="1" applyAlignment="1">
      <alignment horizontal="center" wrapText="1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165" fontId="0" fillId="0" borderId="0" xfId="0" applyNumberFormat="1"/>
    <xf numFmtId="0" fontId="6" fillId="0" borderId="0" xfId="0" applyFont="1" applyFill="1" applyBorder="1" applyAlignment="1">
      <alignment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9"/>
  <sheetViews>
    <sheetView tabSelected="1" zoomScaleNormal="100" workbookViewId="0">
      <selection activeCell="E37" sqref="E37"/>
    </sheetView>
  </sheetViews>
  <sheetFormatPr defaultRowHeight="15" x14ac:dyDescent="0.25"/>
  <cols>
    <col min="2" max="2" width="15.7109375" customWidth="1"/>
    <col min="3" max="4" width="16.28515625" customWidth="1"/>
    <col min="5" max="6" width="17.28515625" customWidth="1"/>
    <col min="7" max="8" width="17.140625" customWidth="1"/>
    <col min="9" max="10" width="15.7109375" customWidth="1"/>
    <col min="11" max="13" width="15.28515625" customWidth="1"/>
    <col min="14" max="14" width="16.5703125" customWidth="1"/>
  </cols>
  <sheetData>
    <row r="2" spans="2:14" x14ac:dyDescent="0.25">
      <c r="B2" s="2" t="s">
        <v>24</v>
      </c>
      <c r="E2" s="3"/>
      <c r="F2" s="3"/>
    </row>
    <row r="3" spans="2:14" x14ac:dyDescent="0.25">
      <c r="B3" t="s">
        <v>20</v>
      </c>
    </row>
    <row r="4" spans="2:14" x14ac:dyDescent="0.25">
      <c r="B4" t="s">
        <v>25</v>
      </c>
      <c r="I4" s="1"/>
      <c r="J4" s="1"/>
      <c r="K4" s="1"/>
      <c r="L4" s="1"/>
      <c r="M4" s="1"/>
    </row>
    <row r="5" spans="2:14" x14ac:dyDescent="0.25">
      <c r="B5" t="s">
        <v>26</v>
      </c>
      <c r="I5" s="1"/>
      <c r="J5" s="1"/>
      <c r="K5" s="1"/>
      <c r="L5" s="1"/>
      <c r="M5" s="1"/>
    </row>
    <row r="6" spans="2:14" x14ac:dyDescent="0.25">
      <c r="B6" t="s">
        <v>1</v>
      </c>
      <c r="I6" s="1"/>
      <c r="J6" s="1"/>
      <c r="K6" s="1"/>
      <c r="L6" s="1"/>
      <c r="M6" s="1"/>
    </row>
    <row r="7" spans="2:14" x14ac:dyDescent="0.25">
      <c r="B7" t="s">
        <v>2</v>
      </c>
      <c r="I7" s="1"/>
      <c r="J7" s="1"/>
      <c r="K7" s="1"/>
      <c r="L7" s="1"/>
      <c r="M7" s="1"/>
    </row>
    <row r="8" spans="2:14" x14ac:dyDescent="0.25">
      <c r="I8" s="1"/>
      <c r="J8" s="1"/>
      <c r="K8" s="1"/>
      <c r="L8" s="1"/>
      <c r="M8" s="1"/>
    </row>
    <row r="9" spans="2:14" x14ac:dyDescent="0.25">
      <c r="B9" t="s">
        <v>4</v>
      </c>
    </row>
    <row r="10" spans="2:14" ht="15.75" thickBot="1" x14ac:dyDescent="0.3"/>
    <row r="11" spans="2:14" ht="18" customHeight="1" thickBot="1" x14ac:dyDescent="0.3">
      <c r="B11" s="23" t="s">
        <v>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2:14" ht="45" x14ac:dyDescent="0.25">
      <c r="B12" s="11" t="s">
        <v>0</v>
      </c>
      <c r="C12" s="4" t="s">
        <v>7</v>
      </c>
      <c r="D12" s="4" t="s">
        <v>13</v>
      </c>
      <c r="E12" s="4" t="s">
        <v>8</v>
      </c>
      <c r="F12" s="4" t="s">
        <v>14</v>
      </c>
      <c r="G12" s="4" t="s">
        <v>9</v>
      </c>
      <c r="H12" s="4" t="s">
        <v>15</v>
      </c>
      <c r="I12" s="4" t="s">
        <v>10</v>
      </c>
      <c r="J12" s="4" t="s">
        <v>16</v>
      </c>
      <c r="K12" s="4" t="s">
        <v>11</v>
      </c>
      <c r="L12" s="4" t="s">
        <v>17</v>
      </c>
      <c r="M12" s="18" t="s">
        <v>12</v>
      </c>
      <c r="N12" s="8" t="s">
        <v>18</v>
      </c>
    </row>
    <row r="13" spans="2:14" x14ac:dyDescent="0.25">
      <c r="B13" s="9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9"/>
      <c r="N13" s="15"/>
    </row>
    <row r="14" spans="2:14" x14ac:dyDescent="0.25">
      <c r="B14" s="9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9"/>
      <c r="M14" s="19"/>
      <c r="N14" s="15"/>
    </row>
    <row r="15" spans="2:14" x14ac:dyDescent="0.25">
      <c r="B15" s="9">
        <v>20</v>
      </c>
      <c r="C15" s="14"/>
      <c r="D15" s="14"/>
      <c r="E15" s="14"/>
      <c r="F15" s="14"/>
      <c r="G15" s="14"/>
      <c r="H15" s="14"/>
      <c r="I15" s="14"/>
      <c r="J15" s="14"/>
      <c r="K15" s="14"/>
      <c r="L15" s="19"/>
      <c r="M15" s="19"/>
      <c r="N15" s="15"/>
    </row>
    <row r="16" spans="2:14" x14ac:dyDescent="0.25">
      <c r="B16" s="9">
        <v>24</v>
      </c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9"/>
      <c r="N16" s="15"/>
    </row>
    <row r="17" spans="2:14" x14ac:dyDescent="0.25">
      <c r="B17" s="9">
        <v>28</v>
      </c>
      <c r="C17" s="14"/>
      <c r="D17" s="14"/>
      <c r="E17" s="14"/>
      <c r="F17" s="14"/>
      <c r="G17" s="14"/>
      <c r="H17" s="14"/>
      <c r="I17" s="14"/>
      <c r="J17" s="14"/>
      <c r="K17" s="14"/>
      <c r="L17" s="19"/>
      <c r="M17" s="19"/>
      <c r="N17" s="15"/>
    </row>
    <row r="18" spans="2:14" x14ac:dyDescent="0.25">
      <c r="B18" s="10">
        <v>32</v>
      </c>
      <c r="C18" s="14"/>
      <c r="D18" s="14"/>
      <c r="E18" s="14"/>
      <c r="F18" s="14"/>
      <c r="G18" s="14"/>
      <c r="H18" s="14"/>
      <c r="I18" s="14"/>
      <c r="J18" s="14"/>
      <c r="K18" s="16"/>
      <c r="L18" s="20"/>
      <c r="M18" s="20"/>
      <c r="N18" s="15"/>
    </row>
    <row r="19" spans="2:14" x14ac:dyDescent="0.25">
      <c r="B19" s="10">
        <v>36</v>
      </c>
      <c r="C19" s="14"/>
      <c r="D19" s="14"/>
      <c r="E19" s="14"/>
      <c r="F19" s="14"/>
      <c r="G19" s="14"/>
      <c r="H19" s="14"/>
      <c r="I19" s="14"/>
      <c r="J19" s="14"/>
      <c r="K19" s="16"/>
      <c r="L19" s="20"/>
      <c r="M19" s="20"/>
      <c r="N19" s="15"/>
    </row>
    <row r="20" spans="2:14" x14ac:dyDescent="0.25">
      <c r="B20" s="10">
        <v>40</v>
      </c>
      <c r="C20" s="14"/>
      <c r="D20" s="14"/>
      <c r="E20" s="14"/>
      <c r="F20" s="14"/>
      <c r="G20" s="14"/>
      <c r="H20" s="14"/>
      <c r="I20" s="14"/>
      <c r="J20" s="14"/>
      <c r="K20" s="16"/>
      <c r="L20" s="20"/>
      <c r="M20" s="20"/>
      <c r="N20" s="15"/>
    </row>
    <row r="21" spans="2:14" x14ac:dyDescent="0.25">
      <c r="B21" s="12" t="s">
        <v>3</v>
      </c>
      <c r="C21" s="13">
        <f>(SUM(C13:C20)/500)/208</f>
        <v>0</v>
      </c>
      <c r="D21" s="13">
        <f>(SUM(D13:D20)/500)/208</f>
        <v>0</v>
      </c>
      <c r="E21" s="13">
        <f>(SUM(E13:E20)/1000)/208</f>
        <v>0</v>
      </c>
      <c r="F21" s="13">
        <f>(SUM(F13:F20)/1000)/208</f>
        <v>0</v>
      </c>
      <c r="G21" s="13">
        <f>(SUM(G13:G20)/1500)/208</f>
        <v>0</v>
      </c>
      <c r="H21" s="13">
        <f>(SUM(H13:H20)/1500)/208</f>
        <v>0</v>
      </c>
      <c r="I21" s="13">
        <f>(SUM(I13:I20)/2000)/208</f>
        <v>0</v>
      </c>
      <c r="J21" s="13">
        <f>(SUM(J13:J20)/2000)/208</f>
        <v>0</v>
      </c>
      <c r="K21" s="13">
        <f>(SUM(K13:K20)/2500)/208</f>
        <v>0</v>
      </c>
      <c r="L21" s="13">
        <f>(SUM(L13:L20)/2500)/208</f>
        <v>0</v>
      </c>
      <c r="M21" s="13">
        <f>(SUM(M13:M20)/3000)/208</f>
        <v>0</v>
      </c>
      <c r="N21" s="13">
        <f>(SUM(N13:N20)/3000)/208</f>
        <v>0</v>
      </c>
    </row>
    <row r="22" spans="2:14" x14ac:dyDescent="0.25">
      <c r="B22" s="5"/>
      <c r="C22" s="5"/>
      <c r="D22" s="5"/>
      <c r="E22" s="6"/>
      <c r="F22" s="6"/>
      <c r="G22" s="5"/>
      <c r="H22" s="5"/>
      <c r="I22" s="5"/>
      <c r="J22" s="5"/>
      <c r="K22" s="6"/>
      <c r="L22" s="6"/>
      <c r="M22" s="6"/>
      <c r="N22" s="5"/>
    </row>
    <row r="23" spans="2:14" ht="30" x14ac:dyDescent="0.25">
      <c r="B23" s="22" t="s">
        <v>22</v>
      </c>
      <c r="C23" s="21">
        <f>SUM(C21,E21,G21,I21,K21,M21)/6</f>
        <v>0</v>
      </c>
    </row>
    <row r="24" spans="2:14" ht="30" x14ac:dyDescent="0.25">
      <c r="B24" s="22" t="s">
        <v>23</v>
      </c>
      <c r="C24" s="21">
        <f>SUM(D21,F21,H21,J21,L21,N21)/6</f>
        <v>0</v>
      </c>
    </row>
    <row r="25" spans="2:14" ht="15.75" thickBot="1" x14ac:dyDescent="0.3"/>
    <row r="26" spans="2:14" ht="15.75" thickBot="1" x14ac:dyDescent="0.3">
      <c r="B26" s="17"/>
      <c r="C26" t="s">
        <v>19</v>
      </c>
    </row>
    <row r="27" spans="2:14" s="7" customFormat="1" x14ac:dyDescent="0.25">
      <c r="B27" s="5" t="s">
        <v>5</v>
      </c>
      <c r="C27"/>
      <c r="D27"/>
      <c r="E27"/>
      <c r="F27"/>
      <c r="G27"/>
      <c r="H27"/>
      <c r="I27"/>
      <c r="J27"/>
      <c r="K27"/>
      <c r="L27"/>
      <c r="M27"/>
      <c r="N27"/>
    </row>
    <row r="28" spans="2:14" s="7" customFormat="1" x14ac:dyDescent="0.25">
      <c r="B28" s="5" t="s">
        <v>21</v>
      </c>
      <c r="C28"/>
      <c r="D28"/>
      <c r="E28"/>
      <c r="F28"/>
      <c r="G28"/>
      <c r="H28"/>
      <c r="I28"/>
      <c r="J28"/>
      <c r="K28"/>
      <c r="L28"/>
      <c r="M28"/>
      <c r="N28"/>
    </row>
    <row r="29" spans="2:14" x14ac:dyDescent="0.25">
      <c r="B29" t="s">
        <v>27</v>
      </c>
    </row>
  </sheetData>
  <mergeCells count="1">
    <mergeCell ref="B11:N11"/>
  </mergeCells>
  <phoneticPr fontId="3" type="noConversion"/>
  <pageMargins left="0.70866141732283472" right="0.70866141732283472" top="1.1811023622047245" bottom="1.5748031496062993" header="0.31496062992125984" footer="0.31496062992125984"/>
  <pageSetup paperSize="9" scale="62" fitToHeight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Silverius 2025</vt:lpstr>
      <vt:lpstr>'Silverius 2025'!Oblast_tisku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jezkovas</cp:lastModifiedBy>
  <cp:lastPrinted>2021-01-04T16:03:43Z</cp:lastPrinted>
  <dcterms:created xsi:type="dcterms:W3CDTF">2010-12-10T18:10:43Z</dcterms:created>
  <dcterms:modified xsi:type="dcterms:W3CDTF">2025-01-14T12:44:05Z</dcterms:modified>
</cp:coreProperties>
</file>