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ZAKAZKY (dříve OPVVV)\2024\2024_0126_Foto FUD III\01.Příprava\"/>
    </mc:Choice>
  </mc:AlternateContent>
  <xr:revisionPtr revIDLastSave="0" documentId="13_ncr:1_{F1C6611D-0E85-45E9-8B47-9313E3FF2CF6}" xr6:coauthVersionLast="47" xr6:coauthVersionMax="47" xr10:uidLastSave="{00000000-0000-0000-0000-000000000000}"/>
  <bookViews>
    <workbookView xWindow="-108" yWindow="-108" windowWidth="23256" windowHeight="12456" xr2:uid="{F6D20BB7-55E6-4678-9AA5-4A78E8322258}"/>
  </bookViews>
  <sheets>
    <sheet name="List1" sheetId="1" r:id="rId1"/>
    <sheet name="List2" sheetId="2" r:id="rId2"/>
  </sheets>
  <definedNames>
    <definedName name="_xlnm.Print_Area" localSheetId="0">List1!$A$1:$G$16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5" i="1"/>
  <c r="G14" i="1"/>
  <c r="G13" i="1"/>
  <c r="G12" i="1"/>
  <c r="G5" i="1"/>
  <c r="G11" i="1"/>
  <c r="G10" i="1"/>
  <c r="G9" i="1"/>
  <c r="G8" i="1"/>
  <c r="G7" i="1"/>
  <c r="G6" i="1"/>
  <c r="G4" i="1"/>
  <c r="G3" i="1" l="1"/>
  <c r="G17" i="1" s="1"/>
  <c r="G18" i="1" s="1"/>
</calcChain>
</file>

<file path=xl/sharedStrings.xml><?xml version="1.0" encoding="utf-8"?>
<sst xmlns="http://schemas.openxmlformats.org/spreadsheetml/2006/main" count="41" uniqueCount="39">
  <si>
    <t>Položka rozpočtu</t>
  </si>
  <si>
    <t>Název/ druh</t>
  </si>
  <si>
    <t>Tech. specifikace</t>
  </si>
  <si>
    <t>Počet ks</t>
  </si>
  <si>
    <t>Maximální cena položky za ks bez DPH</t>
  </si>
  <si>
    <t xml:space="preserve">Nabídková cena CELKEM bez DPH </t>
  </si>
  <si>
    <t>KA04 A - Fullframe tělo fotoaparátu s bajonetem Full-Frame E-Mount</t>
  </si>
  <si>
    <t>KA04 A - Sada objektivů pro bajonet Full-Frame E-Mount</t>
  </si>
  <si>
    <t>KA04 A - Objektivy pro bajonet Full-Frame E-Mount</t>
  </si>
  <si>
    <t xml:space="preserve">KA04 A - Anamorfický objektiv pro bajonet Full-Frame E-Mount </t>
  </si>
  <si>
    <t>KA04 A - Studiové světlo</t>
  </si>
  <si>
    <t>KA04 A - Doplňky a softboxy ke světlům</t>
  </si>
  <si>
    <t>KA04 A - Bateriový set s doplňky</t>
  </si>
  <si>
    <t>KA04 A - Stálé LED světlo s fresnelovou čočkou (vč. stmívače)</t>
  </si>
  <si>
    <t>KA04 A - Světelný stativ konstrukční typ C-Stand</t>
  </si>
  <si>
    <t>KA04 A - Světelný stativ</t>
  </si>
  <si>
    <t>KA04 A - Stativ vč. stativové hlavy</t>
  </si>
  <si>
    <t>KA04 A - Konstrukce s el. posunem</t>
  </si>
  <si>
    <t>KA04 A - Pozadí</t>
  </si>
  <si>
    <t>Plnoformátový senzor o rozlišení min. 45 mpx, 8k video, video bez omezení času nahrávání, kontinuální snímání min. 10fps, počet zaostřovacích bodů min 500, plně polohovatelný displej, stabilizace obrazu pomocí čipu. Overall score DXo Mark 100. Xsync synchronizace blesků 1/250s. Výdrž baterie podle CIPA min. 400 snímků.</t>
  </si>
  <si>
    <t>Kompatibilní s Fullframe nahoře. Vše s AF. 1. Ohnisková vzdálenost 24-70mm konstantní světelnost F2.8, váha do 750g, minimální vzdálenost zaostření do 20cm, Ohnisková vzdálenost  2. 35mm světelnost F1.4 váha do 650g, 3. Ohnisková vzdálenost 90mm, světelnost objektivu F2.8 Macro funkce min. zaostřovací vzdálenost  od min. 30cm, stabilizace obrazu v objektivu, 4. Ohnisková vzdálenost 14-24mm konstantní světelnost F2.8.</t>
  </si>
  <si>
    <t>Kompatibilní s Fullframe nahoře. Vše s AF. 1. Ohnisková vzdálenost 85mm F1.4 počet lamel clony 11, váha do 700g, délka do 100mm, 2. Ohnisková vzdálenost 50mm F1.4 počet lamel clony 11, váha od 600g, filtr závitu 72mm,  3. Ohnisková vzdálenost 24mm F1.4  počet lamel clony 11, váha do 500g, 4. Ohnisková vzdálenost 70-200mm F4.0 s funkcí Macro</t>
  </si>
  <si>
    <t>Ohnisková vzdálenost 35 mm, anamorfický objektiv, clona T2.9,kompatibilní s položkou KA04 A - Fullframe tělo fotoaparátu s bajonetem Full-Frame E-Mount</t>
  </si>
  <si>
    <t>Zábleskové světlo ateliérové.Integrovaný radiový přijímač, Minimální doba záblesku až 1/8000s, Stabilní barevná teplota s odchylkou jen +- 250 teploty Kelvina. Podpora TTL a HSS. Součástí dodávky by měli být dálkový odpalovač s integrovanou baterií kompatibilní s položkou KA04 A - Fullframe tělo fotoaparátu s bajonetem Full-Frame E-Mount a systémem Canon. Síla záblesků každý min. 1000W Kompatibilní s „Doplňky a softboxy ke světlům“ Doba hoření výbojky t0.1.</t>
  </si>
  <si>
    <t>Kompatibilní s položkou Studiové světlo a Bateriový set. 2x parabolický softbox fokusem min.  průměr 150cm, 2x parabolický softbox min. 110cm (žebra zvenku), 1x kovový beautydish min. 70cm s voštinou s bílým vnitřkem, 2x balónový softbox min. 100 cm, 2x strip box delší strana min. 140cm s voštinou, komínek 2x, 2x klapky s voštinou, 1x hluboký deštník min. 120cm, 2x držák odrazné desky, 2x odrazná deska skládací min. 100cm uhlopříčka, 2x difuzní panel skládací min. 150cm x 200cm, odrazný  a stínící panel min. 50x70cm 2x. Držák na světlo na zeď se spigotem 10x.</t>
  </si>
  <si>
    <t>Sada 2x bateriových studiových záblesků. Kompatibilita s „Doplňky a softboxy ke světlům“ a „Studiové světlo“. Síla záblesku min. 500W,  podpora TTL a HSS a možnost odpálení světla z aparátů různých značek. Součástí dodání by měla být i externí hlava 2x.</t>
  </si>
  <si>
    <t>Rozlišení FF snímače nejméně 60mpx, synchronizace blesku min. 1/125s, 4k video 60FPS, sériové snímání min. 7fps, slot na SD kartu, otočný displej, downsampling videa z min. 6k videa do 4k záznamu, focus mapping, microHDMI výstup, záznam videa do HEVC H.265, rychlost závěrky až 1/8000, el. hledáček alespoň 2 mil. obrazových bodů, interní záznam videa do bitové hloubky 10-bit  4:2:2, bezzrcadlovka. Kompatibilní s ostatními objektivy z nákupu. Overall DXo Mark score min. 95. Stabilizace čipu min. 6 stop. Pixel shift funkce.</t>
  </si>
  <si>
    <t>Stálé LED světlo s možností modifikace síly světla a změny chromatičnosti. Nutná kompatibilita s položkami „Studiové světlo“ a „Bateriový set“. 1x set dvou světel COB LED světlo s minimálním výkonem 500W a mimo nastavení chromatičnosti možnost nastavení odstínu magenta/cyan, ideálně s přepravní taškou. 1x COB LED světlo s výkonem min. 60W s možností nastavení spektra RGB. Potřeba komunikace všech světel v souboru světel mezi sebou skrze mobilní aplikaci. 2x fresnelová čočka s bajonetem standardu Bowens. 1x Adaptér Nanlite adapter na Bowens bajonet. 1x Bowens standard projektor nástavec. 1x bowens mount projektor s gobo vložkami. 2x V-mount clamp. 1x lamelová clona pro projektor ze souboru.</t>
  </si>
  <si>
    <t>Stativ konstrukce c stand – boom rameno max. výška min. 2,9mm, nosnost min. 9kg</t>
  </si>
  <si>
    <t>2x teleskopický stativ combi boom se závažím, maximální výška min. 3m zatížení max. 9kg, 3x ocelový stativ max. výška alespoň 2,5m nosnost min. 8kg. 1x set stativu – 1x stativ max. výška alespoň 250 cm, nosnost min. 5kg, 1x stativ max. výška alespoň 190 cm, nosnost min. 2kg, 1x stativ max. výška alespoň 100 cm, nosnost min. 2kg,  3x sandbag černý. 1x Teleskopická tyč boom arm pro světlo.</t>
  </si>
  <si>
    <t>Set 1: 1x třícestná hlava s mikroposuvem. 1/4“ šroub destičky, upevnění 3/8“, nosnost 4kg. 1x třísekční nohy stativu maximální výška se středovým vyklápěcím sloupem alespoň 165cm, nosnost min. 8,5Kg, hmotnost min 2400g
Set 2: 1x třícestná hlava s mikroposuvem: 1/4“ a 3/8“ šroub destičky, upevnění 3/8“, nosnost 5KG. 1x třísekční nohy stativu maximální výška se středovým vyklápěcím sloupem alespoň 165cm, nosnost min. 8,5Kg, hmotnost min 2400g</t>
  </si>
  <si>
    <t>Motorizovaný návin pro čtyři pozadí – šířka pozadí 3,55m. možnost zkombinovat s rolemi 2,72m</t>
  </si>
  <si>
    <t xml:space="preserve">Papírové pozadí – role  šířka 3,55m, délka min. 11m. Barevné varianty: 1ks  Bílá Super White,, 1ks  šedá, 1ks černá </t>
  </si>
  <si>
    <t>KA04 FUD</t>
  </si>
  <si>
    <t>Vyplňuje dodavatel</t>
  </si>
  <si>
    <t>Nabídková cena CELKEM bez DPH</t>
  </si>
  <si>
    <t>Nabídková cena CELKEM včetně DPH</t>
  </si>
  <si>
    <r>
      <t xml:space="preserve">Nabídková cena za ks bez DPH 
</t>
    </r>
    <r>
      <rPr>
        <sz val="8"/>
        <color theme="1"/>
        <rFont val="Calibri"/>
        <family val="2"/>
        <charset val="238"/>
        <scheme val="minor"/>
      </rPr>
      <t>Nelze překročit maximální cenu položky za ks bez DPH (sloupec D).  Pokud se tak stane, buňka se podbarví červeně</t>
    </r>
    <r>
      <rPr>
        <b/>
        <sz val="8"/>
        <color theme="1"/>
        <rFont val="Calibri"/>
        <family val="2"/>
        <charset val="238"/>
        <scheme val="minor"/>
      </rPr>
      <t>.</t>
    </r>
  </si>
  <si>
    <r>
      <rPr>
        <b/>
        <sz val="11"/>
        <color theme="1"/>
        <rFont val="Calibri"/>
        <family val="2"/>
        <charset val="238"/>
        <scheme val="minor"/>
      </rPr>
      <t>Dodavatel uvede, zda nabízené zařízení splňuje technickou specifikaci (slupec C) vepsáním ANO/NE</t>
    </r>
    <r>
      <rPr>
        <sz val="11"/>
        <color theme="1"/>
        <rFont val="Calibri"/>
        <family val="2"/>
        <charset val="238"/>
        <scheme val="minor"/>
      </rPr>
      <t xml:space="preserve"> K</t>
    </r>
    <r>
      <rPr>
        <sz val="8"/>
        <color theme="1"/>
        <rFont val="Calibri"/>
        <family val="2"/>
        <charset val="238"/>
        <scheme val="minor"/>
      </rPr>
      <t>onkrétní zboží se dokládá až před podpisem smlouvy s vybraným dodavatelem.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</si>
</sst>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font>
      <sz val="11"/>
      <color theme="1"/>
      <name val="Calibri"/>
      <family val="2"/>
      <charset val="238"/>
      <scheme val="minor"/>
    </font>
    <font>
      <sz val="11"/>
      <name val="Calibri"/>
      <family val="2"/>
      <charset val="238"/>
    </font>
    <font>
      <sz val="11"/>
      <name val="Helvetica Neue"/>
      <charset val="238"/>
    </font>
    <font>
      <sz val="9"/>
      <name val="&quot;Google Sans&quot;"/>
      <charset val="238"/>
    </font>
    <font>
      <sz val="10"/>
      <name val="&quot;Google Sans&quot;"/>
      <charset val="238"/>
    </font>
    <font>
      <b/>
      <sz val="11"/>
      <color rgb="FFFF0000"/>
      <name val="Calibri"/>
      <family val="2"/>
      <charset val="238"/>
    </font>
    <font>
      <b/>
      <sz val="11"/>
      <color rgb="FFFF0000"/>
      <name val="Calibri"/>
      <family val="2"/>
      <charset val="238"/>
      <scheme val="minor"/>
    </font>
    <font>
      <sz val="11"/>
      <color rgb="FFFF0000"/>
      <name val="Calibri"/>
      <family val="2"/>
      <charset val="238"/>
      <scheme val="minor"/>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36">
    <xf numFmtId="0" fontId="0" fillId="0" borderId="0" xfId="0"/>
    <xf numFmtId="0" fontId="1" fillId="2" borderId="1" xfId="0" applyNumberFormat="1" applyFont="1" applyFill="1" applyBorder="1" applyAlignment="1">
      <alignment vertical="center"/>
    </xf>
    <xf numFmtId="49" fontId="1" fillId="2"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0" fontId="0" fillId="2" borderId="0" xfId="0" applyFill="1"/>
    <xf numFmtId="49" fontId="1" fillId="3" borderId="1" xfId="0" applyNumberFormat="1" applyFont="1" applyFill="1" applyBorder="1" applyAlignment="1">
      <alignment vertical="center" wrapText="1"/>
    </xf>
    <xf numFmtId="49" fontId="1" fillId="3"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64" fontId="5" fillId="0" borderId="1" xfId="0" applyNumberFormat="1" applyFont="1" applyFill="1" applyBorder="1" applyAlignment="1">
      <alignment vertical="center"/>
    </xf>
    <xf numFmtId="49" fontId="1" fillId="2" borderId="2" xfId="0" applyNumberFormat="1" applyFont="1" applyFill="1" applyBorder="1" applyAlignment="1">
      <alignment vertical="center"/>
    </xf>
    <xf numFmtId="0" fontId="1" fillId="2" borderId="1" xfId="0" applyNumberFormat="1" applyFont="1" applyFill="1" applyBorder="1" applyAlignment="1">
      <alignment horizontal="center" vertical="center"/>
    </xf>
    <xf numFmtId="164" fontId="6" fillId="0" borderId="1" xfId="0" applyNumberFormat="1" applyFont="1" applyFill="1" applyBorder="1" applyAlignment="1">
      <alignment horizontal="right" vertical="center"/>
    </xf>
    <xf numFmtId="0" fontId="0" fillId="0" borderId="0" xfId="0"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7" fillId="0" borderId="0" xfId="0" applyNumberFormat="1" applyFont="1"/>
    <xf numFmtId="164" fontId="5" fillId="0" borderId="1" xfId="0" applyNumberFormat="1" applyFont="1" applyFill="1" applyBorder="1" applyAlignment="1">
      <alignment horizontal="center" vertical="center"/>
    </xf>
    <xf numFmtId="4" fontId="0" fillId="4" borderId="1" xfId="0" applyNumberFormat="1" applyFill="1" applyBorder="1" applyAlignment="1">
      <alignment horizontal="center" vertical="center"/>
    </xf>
    <xf numFmtId="4" fontId="0" fillId="0" borderId="1" xfId="0" applyNumberFormat="1" applyBorder="1" applyAlignment="1">
      <alignment horizontal="center" vertical="center"/>
    </xf>
    <xf numFmtId="0" fontId="0" fillId="0" borderId="0" xfId="0" applyFill="1"/>
    <xf numFmtId="0" fontId="8" fillId="5" borderId="1" xfId="0" applyFont="1" applyFill="1" applyBorder="1" applyAlignment="1">
      <alignment vertical="center"/>
    </xf>
    <xf numFmtId="164" fontId="8" fillId="5" borderId="1" xfId="0" applyNumberFormat="1" applyFont="1" applyFill="1" applyBorder="1" applyAlignment="1">
      <alignment vertical="center"/>
    </xf>
    <xf numFmtId="4" fontId="8" fillId="5" borderId="1" xfId="0" applyNumberFormat="1" applyFont="1" applyFill="1" applyBorder="1" applyAlignment="1">
      <alignment vertical="center"/>
    </xf>
    <xf numFmtId="4" fontId="8" fillId="6" borderId="1" xfId="0" applyNumberFormat="1" applyFont="1" applyFill="1" applyBorder="1" applyAlignment="1">
      <alignment vertical="center"/>
    </xf>
    <xf numFmtId="0" fontId="0" fillId="6" borderId="1" xfId="0" applyFill="1" applyBorder="1"/>
    <xf numFmtId="0" fontId="0" fillId="4" borderId="1" xfId="0" applyFill="1" applyBorder="1"/>
    <xf numFmtId="0" fontId="0" fillId="0" borderId="0" xfId="0" applyBorder="1"/>
    <xf numFmtId="0" fontId="0" fillId="4" borderId="1" xfId="0" applyFill="1" applyBorder="1" applyAlignment="1">
      <alignment horizontal="center" vertical="center" wrapText="1"/>
    </xf>
    <xf numFmtId="0" fontId="8" fillId="0" borderId="0" xfId="0" applyFont="1" applyAlignment="1">
      <alignment horizontal="center"/>
    </xf>
    <xf numFmtId="0" fontId="8" fillId="0" borderId="0" xfId="0" applyFont="1" applyFill="1" applyAlignment="1">
      <alignment horizontal="left"/>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cellXfs>
  <cellStyles count="1">
    <cellStyle name="Normální"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B296-413D-424F-8BFB-F2FD5B8EACE9}">
  <dimension ref="A1:J70"/>
  <sheetViews>
    <sheetView tabSelected="1" zoomScaleNormal="100" workbookViewId="0">
      <selection activeCell="H3" sqref="H3"/>
    </sheetView>
  </sheetViews>
  <sheetFormatPr defaultRowHeight="14.4"/>
  <cols>
    <col min="1" max="1" width="11.88671875" style="4" customWidth="1"/>
    <col min="2" max="2" width="21.33203125" style="4" customWidth="1"/>
    <col min="3" max="3" width="40.6640625" customWidth="1"/>
    <col min="4" max="4" width="16.6640625" customWidth="1"/>
    <col min="5" max="5" width="21.33203125" style="23" customWidth="1"/>
    <col min="6" max="6" width="9.109375" style="4"/>
    <col min="7" max="7" width="16.6640625" customWidth="1"/>
    <col min="8" max="8" width="31.6640625" customWidth="1"/>
    <col min="10" max="10" width="11.44140625" bestFit="1" customWidth="1"/>
  </cols>
  <sheetData>
    <row r="1" spans="1:10">
      <c r="A1" s="12" t="s">
        <v>33</v>
      </c>
      <c r="E1" s="33" t="s">
        <v>34</v>
      </c>
      <c r="H1" s="32" t="s">
        <v>34</v>
      </c>
    </row>
    <row r="2" spans="1:10" s="15" customFormat="1" ht="69.599999999999994">
      <c r="A2" s="18" t="s">
        <v>0</v>
      </c>
      <c r="B2" s="18" t="s">
        <v>1</v>
      </c>
      <c r="C2" s="16" t="s">
        <v>2</v>
      </c>
      <c r="D2" s="16" t="s">
        <v>4</v>
      </c>
      <c r="E2" s="17" t="s">
        <v>37</v>
      </c>
      <c r="F2" s="18" t="s">
        <v>3</v>
      </c>
      <c r="G2" s="16" t="s">
        <v>5</v>
      </c>
      <c r="H2" s="31" t="s">
        <v>38</v>
      </c>
    </row>
    <row r="3" spans="1:10" ht="143.25" customHeight="1">
      <c r="A3" s="1">
        <v>8</v>
      </c>
      <c r="B3" s="2" t="s">
        <v>6</v>
      </c>
      <c r="C3" s="5" t="s">
        <v>19</v>
      </c>
      <c r="D3" s="20">
        <v>95041</v>
      </c>
      <c r="E3" s="21">
        <v>0</v>
      </c>
      <c r="F3" s="13">
        <v>1</v>
      </c>
      <c r="G3" s="22">
        <f>E3*F3</f>
        <v>0</v>
      </c>
      <c r="H3" s="29"/>
    </row>
    <row r="4" spans="1:10" ht="158.4">
      <c r="A4" s="1">
        <v>10</v>
      </c>
      <c r="B4" s="2" t="s">
        <v>7</v>
      </c>
      <c r="C4" s="6" t="s">
        <v>20</v>
      </c>
      <c r="D4" s="11">
        <v>107438</v>
      </c>
      <c r="E4" s="21">
        <v>0</v>
      </c>
      <c r="F4" s="13">
        <v>1</v>
      </c>
      <c r="G4" s="22">
        <f>E4*F4</f>
        <v>0</v>
      </c>
      <c r="H4" s="29"/>
    </row>
    <row r="5" spans="1:10" ht="224.4">
      <c r="A5" s="1">
        <v>11</v>
      </c>
      <c r="B5" s="3" t="s">
        <v>13</v>
      </c>
      <c r="C5" s="10" t="s">
        <v>27</v>
      </c>
      <c r="D5" s="14">
        <v>115702</v>
      </c>
      <c r="E5" s="21">
        <v>0</v>
      </c>
      <c r="F5" s="13">
        <v>1</v>
      </c>
      <c r="G5" s="22">
        <f>E5*F5</f>
        <v>0</v>
      </c>
      <c r="H5" s="29"/>
    </row>
    <row r="6" spans="1:10" ht="115.2">
      <c r="A6" s="1">
        <v>7</v>
      </c>
      <c r="B6" s="2" t="s">
        <v>8</v>
      </c>
      <c r="C6" s="7" t="s">
        <v>21</v>
      </c>
      <c r="D6" s="11">
        <v>123966</v>
      </c>
      <c r="E6" s="21">
        <v>0</v>
      </c>
      <c r="F6" s="13">
        <v>1</v>
      </c>
      <c r="G6" s="22">
        <f t="shared" ref="G6:G16" si="0">E6*F6</f>
        <v>0</v>
      </c>
      <c r="H6" s="29"/>
    </row>
    <row r="7" spans="1:10" ht="57.6">
      <c r="A7" s="1">
        <v>8</v>
      </c>
      <c r="B7" s="2" t="s">
        <v>9</v>
      </c>
      <c r="C7" s="5" t="s">
        <v>22</v>
      </c>
      <c r="D7" s="11">
        <v>28925</v>
      </c>
      <c r="E7" s="21">
        <v>0</v>
      </c>
      <c r="F7" s="13">
        <v>1</v>
      </c>
      <c r="G7" s="22">
        <f t="shared" si="0"/>
        <v>0</v>
      </c>
      <c r="H7" s="29"/>
    </row>
    <row r="8" spans="1:10" ht="114">
      <c r="A8" s="1">
        <v>9</v>
      </c>
      <c r="B8" s="2" t="s">
        <v>10</v>
      </c>
      <c r="C8" s="8" t="s">
        <v>23</v>
      </c>
      <c r="D8" s="11">
        <v>24793</v>
      </c>
      <c r="E8" s="21">
        <v>0</v>
      </c>
      <c r="F8" s="13">
        <v>3</v>
      </c>
      <c r="G8" s="22">
        <f t="shared" si="0"/>
        <v>0</v>
      </c>
      <c r="H8" s="29"/>
    </row>
    <row r="9" spans="1:10" ht="187.2">
      <c r="A9" s="1">
        <v>10</v>
      </c>
      <c r="B9" s="2" t="s">
        <v>11</v>
      </c>
      <c r="C9" s="5" t="s">
        <v>24</v>
      </c>
      <c r="D9" s="11">
        <v>74380</v>
      </c>
      <c r="E9" s="21">
        <v>0</v>
      </c>
      <c r="F9" s="13">
        <v>1</v>
      </c>
      <c r="G9" s="22">
        <f t="shared" si="0"/>
        <v>0</v>
      </c>
      <c r="H9" s="29"/>
    </row>
    <row r="10" spans="1:10" ht="86.4">
      <c r="A10" s="1">
        <v>11</v>
      </c>
      <c r="B10" s="2" t="s">
        <v>12</v>
      </c>
      <c r="C10" s="5" t="s">
        <v>25</v>
      </c>
      <c r="D10" s="11">
        <v>54545</v>
      </c>
      <c r="E10" s="21">
        <v>0</v>
      </c>
      <c r="F10" s="13">
        <v>1</v>
      </c>
      <c r="G10" s="22">
        <f t="shared" si="0"/>
        <v>0</v>
      </c>
      <c r="H10" s="29"/>
    </row>
    <row r="11" spans="1:10" ht="171.6">
      <c r="A11" s="1">
        <v>12</v>
      </c>
      <c r="B11" s="2" t="s">
        <v>6</v>
      </c>
      <c r="C11" s="9" t="s">
        <v>26</v>
      </c>
      <c r="D11" s="11">
        <v>74380</v>
      </c>
      <c r="E11" s="21">
        <v>0</v>
      </c>
      <c r="F11" s="13">
        <v>1</v>
      </c>
      <c r="G11" s="22">
        <f t="shared" si="0"/>
        <v>0</v>
      </c>
      <c r="H11" s="29"/>
      <c r="J11" s="19"/>
    </row>
    <row r="12" spans="1:10" ht="28.8">
      <c r="A12" s="1">
        <v>18</v>
      </c>
      <c r="B12" s="2" t="s">
        <v>14</v>
      </c>
      <c r="C12" s="7" t="s">
        <v>28</v>
      </c>
      <c r="D12" s="11">
        <v>6611</v>
      </c>
      <c r="E12" s="21">
        <v>0</v>
      </c>
      <c r="F12" s="13">
        <v>3</v>
      </c>
      <c r="G12" s="22">
        <f t="shared" si="0"/>
        <v>0</v>
      </c>
      <c r="H12" s="29"/>
    </row>
    <row r="13" spans="1:10" ht="129.6">
      <c r="A13" s="1">
        <v>19</v>
      </c>
      <c r="B13" s="2" t="s">
        <v>15</v>
      </c>
      <c r="C13" s="5" t="s">
        <v>29</v>
      </c>
      <c r="D13" s="11">
        <v>16528</v>
      </c>
      <c r="E13" s="21">
        <v>0</v>
      </c>
      <c r="F13" s="13">
        <v>1</v>
      </c>
      <c r="G13" s="22">
        <f t="shared" si="0"/>
        <v>0</v>
      </c>
      <c r="H13" s="29"/>
    </row>
    <row r="14" spans="1:10" ht="172.8">
      <c r="A14" s="1">
        <v>20</v>
      </c>
      <c r="B14" s="2" t="s">
        <v>16</v>
      </c>
      <c r="C14" s="5" t="s">
        <v>30</v>
      </c>
      <c r="D14" s="11">
        <v>11570</v>
      </c>
      <c r="E14" s="21">
        <v>0</v>
      </c>
      <c r="F14" s="13">
        <v>2</v>
      </c>
      <c r="G14" s="22">
        <f t="shared" si="0"/>
        <v>0</v>
      </c>
      <c r="H14" s="29"/>
    </row>
    <row r="15" spans="1:10" ht="43.2">
      <c r="A15" s="1">
        <v>21</v>
      </c>
      <c r="B15" s="2" t="s">
        <v>17</v>
      </c>
      <c r="C15" s="7" t="s">
        <v>31</v>
      </c>
      <c r="D15" s="11">
        <v>12396</v>
      </c>
      <c r="E15" s="21">
        <v>0</v>
      </c>
      <c r="F15" s="13">
        <v>1</v>
      </c>
      <c r="G15" s="22">
        <f t="shared" si="0"/>
        <v>0</v>
      </c>
      <c r="H15" s="29"/>
    </row>
    <row r="16" spans="1:10" ht="43.2">
      <c r="A16" s="1">
        <v>22</v>
      </c>
      <c r="B16" s="2" t="s">
        <v>18</v>
      </c>
      <c r="C16" s="5" t="s">
        <v>32</v>
      </c>
      <c r="D16" s="11">
        <v>5371</v>
      </c>
      <c r="E16" s="21">
        <v>0</v>
      </c>
      <c r="F16" s="13">
        <v>3</v>
      </c>
      <c r="G16" s="22">
        <f t="shared" si="0"/>
        <v>0</v>
      </c>
      <c r="H16" s="29"/>
    </row>
    <row r="17" spans="1:8" ht="27" customHeight="1">
      <c r="A17" s="34" t="s">
        <v>35</v>
      </c>
      <c r="B17" s="34"/>
      <c r="C17" s="34"/>
      <c r="D17" s="25"/>
      <c r="E17" s="26"/>
      <c r="F17" s="24"/>
      <c r="G17" s="26">
        <f>SUM(G3:G16)</f>
        <v>0</v>
      </c>
      <c r="H17" s="30"/>
    </row>
    <row r="18" spans="1:8">
      <c r="A18" s="35" t="s">
        <v>36</v>
      </c>
      <c r="B18" s="35"/>
      <c r="C18" s="35"/>
      <c r="D18" s="28"/>
      <c r="E18" s="28"/>
      <c r="F18" s="28"/>
      <c r="G18" s="27">
        <f>G17*1.21</f>
        <v>0</v>
      </c>
      <c r="H18" s="30"/>
    </row>
    <row r="19" spans="1:8">
      <c r="A19" s="23"/>
      <c r="B19" s="23"/>
      <c r="C19" s="23"/>
      <c r="D19" s="23"/>
      <c r="F19" s="23"/>
      <c r="G19" s="23"/>
      <c r="H19" s="23"/>
    </row>
    <row r="20" spans="1:8">
      <c r="A20" s="23"/>
      <c r="B20" s="23"/>
      <c r="C20" s="23"/>
      <c r="D20" s="23"/>
      <c r="F20" s="23"/>
      <c r="G20" s="23"/>
      <c r="H20" s="23"/>
    </row>
    <row r="21" spans="1:8">
      <c r="A21" s="23"/>
      <c r="B21" s="23"/>
      <c r="C21" s="23"/>
      <c r="D21" s="23"/>
      <c r="F21" s="23"/>
      <c r="G21" s="23"/>
      <c r="H21" s="23"/>
    </row>
    <row r="22" spans="1:8">
      <c r="A22" s="23"/>
      <c r="B22" s="23"/>
      <c r="C22" s="23"/>
      <c r="D22" s="23"/>
      <c r="F22" s="23"/>
      <c r="G22" s="23"/>
      <c r="H22" s="23"/>
    </row>
    <row r="23" spans="1:8">
      <c r="A23" s="23"/>
      <c r="B23" s="23"/>
      <c r="C23" s="23"/>
      <c r="D23" s="23"/>
      <c r="F23" s="23"/>
      <c r="G23" s="23"/>
      <c r="H23" s="23"/>
    </row>
    <row r="24" spans="1:8">
      <c r="A24" s="23"/>
      <c r="B24" s="23"/>
      <c r="C24" s="23"/>
      <c r="D24" s="23"/>
      <c r="F24" s="23"/>
      <c r="G24" s="23"/>
      <c r="H24" s="23"/>
    </row>
    <row r="25" spans="1:8">
      <c r="A25" s="23"/>
      <c r="B25" s="23"/>
      <c r="C25" s="23"/>
      <c r="D25" s="23"/>
      <c r="F25" s="23"/>
      <c r="G25" s="23"/>
      <c r="H25" s="23"/>
    </row>
    <row r="26" spans="1:8">
      <c r="A26" s="23"/>
      <c r="B26" s="23"/>
      <c r="C26" s="23"/>
      <c r="D26" s="23"/>
      <c r="F26" s="23"/>
      <c r="G26" s="23"/>
      <c r="H26" s="23"/>
    </row>
    <row r="27" spans="1:8">
      <c r="A27" s="23"/>
      <c r="B27" s="23"/>
      <c r="C27" s="23"/>
      <c r="D27" s="23"/>
      <c r="F27" s="23"/>
      <c r="G27" s="23"/>
      <c r="H27" s="23"/>
    </row>
    <row r="28" spans="1:8">
      <c r="A28" s="23"/>
      <c r="B28" s="23"/>
      <c r="C28" s="23"/>
      <c r="D28" s="23"/>
      <c r="F28" s="23"/>
      <c r="G28" s="23"/>
      <c r="H28" s="23"/>
    </row>
    <row r="29" spans="1:8">
      <c r="A29" s="23"/>
      <c r="B29" s="23"/>
      <c r="C29" s="23"/>
      <c r="D29" s="23"/>
      <c r="F29" s="23"/>
      <c r="G29" s="23"/>
      <c r="H29" s="23"/>
    </row>
    <row r="30" spans="1:8">
      <c r="A30" s="23"/>
      <c r="B30" s="23"/>
      <c r="C30" s="23"/>
      <c r="D30" s="23"/>
      <c r="F30" s="23"/>
      <c r="G30" s="23"/>
      <c r="H30" s="23"/>
    </row>
    <row r="31" spans="1:8">
      <c r="A31" s="23"/>
      <c r="B31" s="23"/>
      <c r="C31" s="23"/>
      <c r="D31" s="23"/>
      <c r="F31" s="23"/>
      <c r="G31" s="23"/>
      <c r="H31" s="23"/>
    </row>
    <row r="32" spans="1:8">
      <c r="A32" s="23"/>
      <c r="B32" s="23"/>
      <c r="C32" s="23"/>
      <c r="D32" s="23"/>
      <c r="F32" s="23"/>
      <c r="G32" s="23"/>
      <c r="H32" s="23"/>
    </row>
    <row r="33" spans="1:8">
      <c r="A33" s="23"/>
      <c r="B33" s="23"/>
      <c r="C33" s="23"/>
      <c r="D33" s="23"/>
      <c r="F33" s="23"/>
      <c r="G33" s="23"/>
      <c r="H33" s="23"/>
    </row>
    <row r="34" spans="1:8">
      <c r="A34" s="23"/>
      <c r="B34" s="23"/>
      <c r="C34" s="23"/>
      <c r="D34" s="23"/>
      <c r="F34" s="23"/>
      <c r="G34" s="23"/>
      <c r="H34" s="23"/>
    </row>
    <row r="35" spans="1:8">
      <c r="A35" s="23"/>
      <c r="B35" s="23"/>
      <c r="C35" s="23"/>
      <c r="D35" s="23"/>
      <c r="F35" s="23"/>
      <c r="G35" s="23"/>
      <c r="H35" s="23"/>
    </row>
    <row r="36" spans="1:8">
      <c r="A36" s="23"/>
      <c r="B36" s="23"/>
      <c r="C36" s="23"/>
      <c r="D36" s="23"/>
      <c r="F36" s="23"/>
      <c r="G36" s="23"/>
      <c r="H36" s="23"/>
    </row>
    <row r="37" spans="1:8">
      <c r="A37" s="23"/>
      <c r="B37" s="23"/>
      <c r="C37" s="23"/>
      <c r="D37" s="23"/>
      <c r="F37" s="23"/>
      <c r="G37" s="23"/>
      <c r="H37" s="23"/>
    </row>
    <row r="38" spans="1:8">
      <c r="A38" s="23"/>
      <c r="B38" s="23"/>
      <c r="C38" s="23"/>
      <c r="D38" s="23"/>
      <c r="F38" s="23"/>
      <c r="G38" s="23"/>
      <c r="H38" s="23"/>
    </row>
    <row r="39" spans="1:8">
      <c r="A39" s="23"/>
      <c r="B39" s="23"/>
      <c r="C39" s="23"/>
      <c r="D39" s="23"/>
      <c r="F39" s="23"/>
      <c r="G39" s="23"/>
      <c r="H39" s="23"/>
    </row>
    <row r="40" spans="1:8">
      <c r="A40" s="23"/>
      <c r="B40" s="23"/>
      <c r="C40" s="23"/>
      <c r="D40" s="23"/>
      <c r="F40" s="23"/>
      <c r="G40" s="23"/>
      <c r="H40" s="23"/>
    </row>
    <row r="41" spans="1:8">
      <c r="A41" s="23"/>
      <c r="B41" s="23"/>
      <c r="C41" s="23"/>
      <c r="D41" s="23"/>
      <c r="F41" s="23"/>
      <c r="G41" s="23"/>
      <c r="H41" s="23"/>
    </row>
    <row r="42" spans="1:8">
      <c r="A42" s="23"/>
      <c r="B42" s="23"/>
      <c r="C42" s="23"/>
      <c r="D42" s="23"/>
      <c r="F42" s="23"/>
      <c r="G42" s="23"/>
      <c r="H42" s="23"/>
    </row>
    <row r="43" spans="1:8">
      <c r="A43" s="23"/>
      <c r="B43" s="23"/>
      <c r="C43" s="23"/>
      <c r="D43" s="23"/>
      <c r="F43" s="23"/>
      <c r="G43" s="23"/>
      <c r="H43" s="23"/>
    </row>
    <row r="44" spans="1:8">
      <c r="A44" s="23"/>
      <c r="B44" s="23"/>
      <c r="C44" s="23"/>
      <c r="D44" s="23"/>
      <c r="F44" s="23"/>
      <c r="G44" s="23"/>
      <c r="H44" s="23"/>
    </row>
    <row r="45" spans="1:8">
      <c r="A45" s="23"/>
      <c r="B45" s="23"/>
      <c r="C45" s="23"/>
      <c r="D45" s="23"/>
      <c r="F45" s="23"/>
      <c r="G45" s="23"/>
      <c r="H45" s="23"/>
    </row>
    <row r="46" spans="1:8">
      <c r="A46" s="23"/>
      <c r="B46" s="23"/>
      <c r="C46" s="23"/>
      <c r="D46" s="23"/>
      <c r="F46" s="23"/>
      <c r="G46" s="23"/>
      <c r="H46" s="23"/>
    </row>
    <row r="47" spans="1:8">
      <c r="A47" s="23"/>
      <c r="B47" s="23"/>
      <c r="C47" s="23"/>
      <c r="D47" s="23"/>
      <c r="F47" s="23"/>
      <c r="G47" s="23"/>
      <c r="H47" s="23"/>
    </row>
    <row r="48" spans="1:8">
      <c r="A48" s="23"/>
      <c r="B48" s="23"/>
      <c r="C48" s="23"/>
      <c r="D48" s="23"/>
      <c r="F48" s="23"/>
      <c r="G48" s="23"/>
      <c r="H48" s="23"/>
    </row>
    <row r="49" spans="1:9">
      <c r="A49" s="23"/>
      <c r="B49" s="23"/>
      <c r="C49" s="23"/>
      <c r="D49" s="23"/>
      <c r="F49" s="23"/>
      <c r="G49" s="23"/>
      <c r="H49" s="23"/>
    </row>
    <row r="50" spans="1:9">
      <c r="A50" s="23"/>
      <c r="B50" s="23"/>
      <c r="C50" s="23"/>
      <c r="D50" s="23"/>
      <c r="F50" s="23"/>
      <c r="G50" s="23"/>
      <c r="H50" s="23"/>
    </row>
    <row r="51" spans="1:9">
      <c r="A51" s="23"/>
      <c r="B51" s="23"/>
      <c r="C51" s="23"/>
      <c r="D51" s="23"/>
      <c r="F51" s="23"/>
      <c r="G51" s="23"/>
      <c r="H51" s="23"/>
    </row>
    <row r="52" spans="1:9">
      <c r="A52" s="23"/>
      <c r="B52" s="23"/>
      <c r="C52" s="23"/>
      <c r="D52" s="23"/>
      <c r="F52" s="23"/>
      <c r="G52" s="23"/>
      <c r="H52" s="23"/>
      <c r="I52" s="23"/>
    </row>
    <row r="53" spans="1:9">
      <c r="A53" s="23"/>
      <c r="B53" s="23"/>
      <c r="C53" s="23"/>
      <c r="D53" s="23"/>
      <c r="F53" s="23"/>
      <c r="G53" s="23"/>
      <c r="H53" s="23"/>
      <c r="I53" s="23"/>
    </row>
    <row r="54" spans="1:9">
      <c r="A54" s="23"/>
      <c r="B54" s="23"/>
      <c r="C54" s="23"/>
      <c r="D54" s="23"/>
      <c r="F54" s="23"/>
      <c r="G54" s="23"/>
      <c r="H54" s="23"/>
      <c r="I54" s="23"/>
    </row>
    <row r="55" spans="1:9">
      <c r="A55" s="23"/>
      <c r="B55" s="23"/>
      <c r="C55" s="23"/>
      <c r="D55" s="23"/>
      <c r="F55" s="23"/>
      <c r="G55" s="23"/>
      <c r="H55" s="23"/>
      <c r="I55" s="23"/>
    </row>
    <row r="56" spans="1:9">
      <c r="A56" s="23"/>
      <c r="B56" s="23"/>
      <c r="C56" s="23"/>
      <c r="D56" s="23"/>
      <c r="F56" s="23"/>
      <c r="G56" s="23"/>
      <c r="H56" s="23"/>
      <c r="I56" s="23"/>
    </row>
    <row r="57" spans="1:9">
      <c r="A57" s="23"/>
      <c r="B57" s="23"/>
      <c r="C57" s="23"/>
      <c r="D57" s="23"/>
      <c r="F57" s="23"/>
      <c r="G57" s="23"/>
      <c r="H57" s="23"/>
      <c r="I57" s="23"/>
    </row>
    <row r="58" spans="1:9">
      <c r="A58" s="23"/>
      <c r="B58" s="23"/>
      <c r="C58" s="23"/>
      <c r="D58" s="23"/>
      <c r="F58" s="23"/>
      <c r="G58" s="23"/>
      <c r="H58" s="23"/>
      <c r="I58" s="23"/>
    </row>
    <row r="59" spans="1:9">
      <c r="A59" s="23"/>
      <c r="B59" s="23"/>
      <c r="C59" s="23"/>
      <c r="D59" s="23"/>
      <c r="F59" s="23"/>
      <c r="G59" s="23"/>
      <c r="H59" s="23"/>
      <c r="I59" s="23"/>
    </row>
    <row r="60" spans="1:9">
      <c r="A60" s="23"/>
      <c r="B60" s="23"/>
      <c r="C60" s="23"/>
      <c r="D60" s="23"/>
      <c r="F60" s="23"/>
      <c r="G60" s="23"/>
      <c r="H60" s="23"/>
      <c r="I60" s="23"/>
    </row>
    <row r="61" spans="1:9">
      <c r="A61" s="23"/>
      <c r="B61" s="23"/>
      <c r="C61" s="23"/>
      <c r="D61" s="23"/>
      <c r="F61" s="23"/>
      <c r="G61" s="23"/>
      <c r="H61" s="23"/>
      <c r="I61" s="23"/>
    </row>
    <row r="62" spans="1:9">
      <c r="A62" s="23"/>
      <c r="B62" s="23"/>
      <c r="C62" s="23"/>
      <c r="D62" s="23"/>
      <c r="F62" s="23"/>
      <c r="G62" s="23"/>
      <c r="H62" s="23"/>
      <c r="I62" s="23"/>
    </row>
    <row r="63" spans="1:9">
      <c r="A63" s="23"/>
      <c r="B63" s="23"/>
      <c r="C63" s="23"/>
      <c r="D63" s="23"/>
      <c r="F63" s="23"/>
      <c r="G63" s="23"/>
      <c r="H63" s="23"/>
      <c r="I63" s="23"/>
    </row>
    <row r="64" spans="1:9">
      <c r="A64" s="23"/>
      <c r="B64" s="23"/>
      <c r="C64" s="23"/>
      <c r="D64" s="23"/>
      <c r="F64" s="23"/>
      <c r="G64" s="23"/>
      <c r="H64" s="23"/>
      <c r="I64" s="23"/>
    </row>
    <row r="65" spans="1:9">
      <c r="A65" s="23"/>
      <c r="B65" s="23"/>
      <c r="C65" s="23"/>
      <c r="D65" s="23"/>
      <c r="F65" s="23"/>
      <c r="G65" s="23"/>
      <c r="H65" s="23"/>
      <c r="I65" s="23"/>
    </row>
    <row r="66" spans="1:9">
      <c r="A66" s="23"/>
      <c r="B66" s="23"/>
      <c r="C66" s="23"/>
      <c r="D66" s="23"/>
      <c r="F66" s="23"/>
      <c r="G66" s="23"/>
      <c r="H66" s="23"/>
      <c r="I66" s="23"/>
    </row>
    <row r="67" spans="1:9">
      <c r="A67" s="23"/>
      <c r="B67" s="23"/>
      <c r="C67" s="23"/>
      <c r="D67" s="23"/>
      <c r="F67" s="23"/>
      <c r="G67" s="23"/>
      <c r="H67" s="23"/>
      <c r="I67" s="23"/>
    </row>
    <row r="68" spans="1:9">
      <c r="A68" s="23"/>
      <c r="B68" s="23"/>
      <c r="C68" s="23"/>
      <c r="D68" s="23"/>
      <c r="F68" s="23"/>
      <c r="G68" s="23"/>
      <c r="H68" s="23"/>
      <c r="I68" s="23"/>
    </row>
    <row r="69" spans="1:9">
      <c r="A69" s="23"/>
      <c r="B69" s="23"/>
      <c r="C69" s="23"/>
      <c r="D69" s="23"/>
      <c r="F69" s="23"/>
      <c r="G69" s="23"/>
      <c r="H69" s="23"/>
      <c r="I69" s="23"/>
    </row>
    <row r="70" spans="1:9">
      <c r="A70" s="23"/>
      <c r="B70" s="23"/>
      <c r="C70" s="23"/>
      <c r="D70" s="23"/>
      <c r="F70" s="23"/>
      <c r="G70" s="23"/>
      <c r="H70" s="23"/>
      <c r="I70" s="23"/>
    </row>
  </sheetData>
  <mergeCells count="2">
    <mergeCell ref="A17:C17"/>
    <mergeCell ref="A18:C18"/>
  </mergeCells>
  <conditionalFormatting sqref="E3">
    <cfRule type="cellIs" dxfId="14" priority="16" operator="greaterThan">
      <formula>$D$3</formula>
    </cfRule>
  </conditionalFormatting>
  <conditionalFormatting sqref="E4">
    <cfRule type="cellIs" dxfId="13" priority="15" operator="greaterThan">
      <formula>$D$4</formula>
    </cfRule>
  </conditionalFormatting>
  <conditionalFormatting sqref="E7:E16">
    <cfRule type="cellIs" dxfId="12" priority="13" operator="greaterThan">
      <formula>$D$4</formula>
    </cfRule>
  </conditionalFormatting>
  <conditionalFormatting sqref="E6">
    <cfRule type="cellIs" dxfId="11" priority="12" operator="greaterThan">
      <formula>$D$6</formula>
    </cfRule>
  </conditionalFormatting>
  <conditionalFormatting sqref="E5">
    <cfRule type="cellIs" dxfId="10" priority="11" operator="greaterThan">
      <formula>$D$5</formula>
    </cfRule>
  </conditionalFormatting>
  <conditionalFormatting sqref="E7">
    <cfRule type="cellIs" dxfId="9" priority="10" operator="greaterThan">
      <formula>$D$7</formula>
    </cfRule>
  </conditionalFormatting>
  <conditionalFormatting sqref="E8">
    <cfRule type="cellIs" dxfId="8" priority="9" operator="greaterThan">
      <formula>$D$8</formula>
    </cfRule>
  </conditionalFormatting>
  <conditionalFormatting sqref="E9">
    <cfRule type="cellIs" dxfId="7" priority="8" operator="greaterThan">
      <formula>$D$9</formula>
    </cfRule>
  </conditionalFormatting>
  <conditionalFormatting sqref="E10">
    <cfRule type="cellIs" dxfId="6" priority="7" operator="greaterThan">
      <formula>$D$10</formula>
    </cfRule>
  </conditionalFormatting>
  <conditionalFormatting sqref="E11">
    <cfRule type="cellIs" dxfId="5" priority="6" operator="greaterThan">
      <formula>$D$11</formula>
    </cfRule>
  </conditionalFormatting>
  <conditionalFormatting sqref="E12">
    <cfRule type="cellIs" dxfId="4" priority="5" operator="greaterThan">
      <formula>$D$12</formula>
    </cfRule>
  </conditionalFormatting>
  <conditionalFormatting sqref="E13">
    <cfRule type="cellIs" dxfId="3" priority="4" operator="greaterThan">
      <formula>$D$13</formula>
    </cfRule>
  </conditionalFormatting>
  <conditionalFormatting sqref="E14">
    <cfRule type="cellIs" dxfId="2" priority="3" operator="greaterThan">
      <formula>$D$14</formula>
    </cfRule>
  </conditionalFormatting>
  <conditionalFormatting sqref="E15">
    <cfRule type="cellIs" dxfId="1" priority="2" operator="greaterThan">
      <formula>$D$15</formula>
    </cfRule>
  </conditionalFormatting>
  <conditionalFormatting sqref="E16">
    <cfRule type="cellIs" dxfId="0" priority="1" operator="greaterThan">
      <formula>$D$16</formula>
    </cfRule>
  </conditionalFormatting>
  <pageMargins left="0.7" right="0.7" top="0.78740157499999996" bottom="0.78740157499999996" header="0.3" footer="0.3"/>
  <pageSetup paperSize="9" scale="62"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4EF-7729-48B6-9F41-9CD9230FE22A}">
  <dimension ref="A1"/>
  <sheetViews>
    <sheetView workbookViewId="0">
      <selection activeCell="F8" sqref="F8"/>
    </sheetView>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medunovam</dc:creator>
  <cp:lastModifiedBy>potmesill</cp:lastModifiedBy>
  <cp:lastPrinted>2024-10-16T19:50:42Z</cp:lastPrinted>
  <dcterms:created xsi:type="dcterms:W3CDTF">2024-10-15T08:33:50Z</dcterms:created>
  <dcterms:modified xsi:type="dcterms:W3CDTF">2024-11-07T08:04:55Z</dcterms:modified>
</cp:coreProperties>
</file>