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4\2024_0065_ICT vybavení do počítačových laboratoří PřF v DNS (OP JAK)\K vyhlášení\"/>
    </mc:Choice>
  </mc:AlternateContent>
  <bookViews>
    <workbookView xWindow="0" yWindow="0" windowWidth="16380" windowHeight="8190" tabRatio="500"/>
  </bookViews>
  <sheets>
    <sheet name="Tech.spec." sheetId="1" r:id="rId1"/>
    <sheet name="List4" sheetId="2" state="hidden" r:id="rId2"/>
  </sheets>
  <definedNames>
    <definedName name="DruhVZ">List4!$B$1:$B$9</definedName>
    <definedName name="hodnoceni">List4!$C$1:$C$2</definedName>
    <definedName name="kvalifikace">List4!$D$1:$D$2</definedName>
    <definedName name="TypVZ">List4!$A$1:$A$3</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81" i="1" l="1"/>
  <c r="B80" i="1"/>
  <c r="B79" i="1"/>
  <c r="B63" i="1"/>
  <c r="B62" i="1"/>
  <c r="B61" i="1"/>
  <c r="B46" i="1"/>
  <c r="B45" i="1"/>
  <c r="B44" i="1"/>
  <c r="B21" i="1"/>
  <c r="B20" i="1"/>
  <c r="B19" i="1"/>
  <c r="E13" i="1"/>
  <c r="E12" i="1"/>
  <c r="E11" i="1"/>
  <c r="E10" i="1"/>
  <c r="E15" i="1" l="1"/>
</calcChain>
</file>

<file path=xl/sharedStrings.xml><?xml version="1.0" encoding="utf-8"?>
<sst xmlns="http://schemas.openxmlformats.org/spreadsheetml/2006/main" count="243" uniqueCount="135">
  <si>
    <t xml:space="preserve">Příloha č.1  Podrobná specifikace položek </t>
  </si>
  <si>
    <t>Položka</t>
  </si>
  <si>
    <t>Předmět</t>
  </si>
  <si>
    <t>Ks</t>
  </si>
  <si>
    <t>Cena za kus bez DPH</t>
  </si>
  <si>
    <t>Maximální cena celkem bez DPH</t>
  </si>
  <si>
    <t>1A</t>
  </si>
  <si>
    <t>Výkonný počítač</t>
  </si>
  <si>
    <t>1B</t>
  </si>
  <si>
    <t>Monitor</t>
  </si>
  <si>
    <t>1C</t>
  </si>
  <si>
    <t>Webkamera</t>
  </si>
  <si>
    <t>1D</t>
  </si>
  <si>
    <t>Notebook</t>
  </si>
  <si>
    <t>Předpokládaná max.cena celkem bez DPH</t>
  </si>
  <si>
    <t>Nabídková cena celkem bez DPH</t>
  </si>
  <si>
    <t>Nabídková cena bez DPH za kus (Kč)</t>
  </si>
  <si>
    <t>Kč</t>
  </si>
  <si>
    <t>Počet kusů</t>
  </si>
  <si>
    <t>DPH</t>
  </si>
  <si>
    <t>Nabídková cena celkem včetně DPH</t>
  </si>
  <si>
    <t>Minimální konfigurace:</t>
  </si>
  <si>
    <t>Počítačová skříň:</t>
  </si>
  <si>
    <t>Miditower. Konektory pro sluchátka a mikrofon.</t>
  </si>
  <si>
    <t>ano/ne</t>
  </si>
  <si>
    <t>Osazen min. 2x 120 mm ventilátory</t>
  </si>
  <si>
    <t>Prachové filtry</t>
  </si>
  <si>
    <t>min. 2x USB zvrchu, nikoliv na boku.</t>
  </si>
  <si>
    <t>Zdroj</t>
  </si>
  <si>
    <t>Min. 650 W, certifikace 80PLUS Gold, 120 mm ventilátor.</t>
  </si>
  <si>
    <t>Procesor</t>
  </si>
  <si>
    <t>CPU x86-64 kompatibilní, PassMark CPU Mark min. 62 500 bodů dle www.cpubenchmark.net. Jedná se o  průměrnou hodnotu bodů ze všech měření. Akceptují se hodnoty od 1.6.2024</t>
  </si>
  <si>
    <t>Chlazení procesoru</t>
  </si>
  <si>
    <t>Min. 6x heatpipe, 2 x ventilátor alespoň 120mm (nebo 1 x 140mm), musí odpovídat TDP dodanému CPU a chladič musí mít deklarovaný chladící výkon min. 200 W.</t>
  </si>
  <si>
    <t>Základní deska</t>
  </si>
  <si>
    <t>4x RAM slot min. DDR5 (možnost 128GB RAM),
1x PCIe 4.0 x16,
1x PCIe 4.0 x16 (x4 lane),
1 x PCI-E 3.0 x1,
4x SATA konektor, 
2x M.2 slot (jednou PCIe 5.0 x4)
7x USB (zadní část PC) z toho min.:
   - 1x USB-C,
2,5G LAN (RJ45 komp. s GLAN).</t>
  </si>
  <si>
    <t>Rozhraní</t>
  </si>
  <si>
    <t>WiFi</t>
  </si>
  <si>
    <t>Paměť RAM</t>
  </si>
  <si>
    <t xml:space="preserve">128GB DDR5 RAM KIT(y), CAS latency(CL) &lt;=36 </t>
  </si>
  <si>
    <t>Systémový disk 1TB</t>
  </si>
  <si>
    <t>M.2 PCIe 4.0, min. 1TB, rychlost čtení/zápisu alespoň 6000/5000 MB/s. Náhodné operace min. 900 000 iOPS pro zápis či čtení</t>
  </si>
  <si>
    <t xml:space="preserve">Pevný disk </t>
  </si>
  <si>
    <t>3,5" HDD, min. 10TB, 7200 rpm, rozhraní SATA 6Gb/s, vyrovnávací paměť min. 256MB</t>
  </si>
  <si>
    <t>Grafická karta</t>
  </si>
  <si>
    <r>
      <rPr>
        <b/>
        <sz val="10"/>
        <color rgb="FF000000"/>
        <rFont val="Arial"/>
        <family val="2"/>
        <charset val="238"/>
      </rPr>
      <t>Výkon:</t>
    </r>
    <r>
      <rPr>
        <sz val="10"/>
        <color rgb="FF000000"/>
        <rFont val="Arial"/>
        <family val="2"/>
        <charset val="238"/>
      </rPr>
      <t xml:space="preserve">  Min. 22 500 bodů na videocardbenchmark.net.
</t>
    </r>
    <r>
      <rPr>
        <b/>
        <sz val="10"/>
        <color rgb="FF000000"/>
        <rFont val="Arial"/>
        <family val="2"/>
        <charset val="238"/>
      </rPr>
      <t>Paměť:</t>
    </r>
    <r>
      <rPr>
        <sz val="10"/>
        <color rgb="FF000000"/>
        <rFont val="Arial"/>
        <family val="2"/>
        <charset val="238"/>
      </rPr>
      <t xml:space="preserve"> 16GB GDDR6
</t>
    </r>
    <r>
      <rPr>
        <b/>
        <sz val="10"/>
        <color rgb="FF000000"/>
        <rFont val="Arial"/>
        <family val="2"/>
        <charset val="238"/>
      </rPr>
      <t>Ostatní:</t>
    </r>
    <r>
      <rPr>
        <sz val="10"/>
        <color rgb="FF000000"/>
        <rFont val="Arial"/>
        <family val="2"/>
        <charset val="238"/>
      </rPr>
      <t xml:space="preserve">  min. 3x digitální výstup z čehož min. 2x DP a 1x HDMI. Aktivní chlazení. Kompatibilní s CUDA.
Akceptují se hodnoty od 1.6.2024</t>
    </r>
  </si>
  <si>
    <t>Kompatibilita</t>
  </si>
  <si>
    <t>Možno připojit a současně provozovat dva monitory z položky 1B</t>
  </si>
  <si>
    <t>Operační systém:</t>
  </si>
  <si>
    <t>Příslušenství</t>
  </si>
  <si>
    <t>Součástí dodávky je set kabelová klávesnice v CZ provedení (vč. num. části) a myší s min. 1200 dpi.</t>
  </si>
  <si>
    <t>Záruční doba</t>
  </si>
  <si>
    <r>
      <rPr>
        <sz val="10"/>
        <rFont val="Arial"/>
        <family val="2"/>
        <charset val="238"/>
      </rPr>
      <t>min. 2 roky</t>
    </r>
    <r>
      <rPr>
        <sz val="10"/>
        <color rgb="FF000000"/>
        <rFont val="Arial"/>
        <family val="2"/>
        <charset val="238"/>
      </rPr>
      <t xml:space="preserve"> na sestavu</t>
    </r>
  </si>
  <si>
    <t xml:space="preserve">Další požadavky: </t>
  </si>
  <si>
    <t>Nezaplombovaná case - oprávněným zaměstnancům zadavatele musí být i v záruční době umožněno otevření skříně počítače a instalace dalších komponent PC.</t>
  </si>
  <si>
    <t>Minimální konfigurace</t>
  </si>
  <si>
    <t>Typ zařízení</t>
  </si>
  <si>
    <t>LCD VA či IPS</t>
  </si>
  <si>
    <t>ano / ne</t>
  </si>
  <si>
    <t>Úhlopříčka</t>
  </si>
  <si>
    <t>min. 27"</t>
  </si>
  <si>
    <t>Rozlišení</t>
  </si>
  <si>
    <t>min. 2560x1440px</t>
  </si>
  <si>
    <t>Typ obrazovky</t>
  </si>
  <si>
    <t>rovná</t>
  </si>
  <si>
    <t>Poměr stran</t>
  </si>
  <si>
    <t>16:9</t>
  </si>
  <si>
    <t>Kontrast</t>
  </si>
  <si>
    <t>4000:1</t>
  </si>
  <si>
    <t>Ke každé položce 1A budou připojeny dva tyto monitory a provozovány současně.</t>
  </si>
  <si>
    <t>Jas</t>
  </si>
  <si>
    <t>min. 250 cd/m2</t>
  </si>
  <si>
    <t>Grafický vstup</t>
  </si>
  <si>
    <t>HDMI, DP</t>
  </si>
  <si>
    <t>Součástí dodávky</t>
  </si>
  <si>
    <t>Datový propojovací kabel, min. délka 1,8 metru</t>
  </si>
  <si>
    <t>Záruka:</t>
  </si>
  <si>
    <t>min. 2 roky</t>
  </si>
  <si>
    <t>Full HD – 1080p</t>
  </si>
  <si>
    <t>Snímků za vteřinu při FullHD rozlišení</t>
  </si>
  <si>
    <t>stereo</t>
  </si>
  <si>
    <t>Redukce okolních ruchů</t>
  </si>
  <si>
    <t>preferujeme</t>
  </si>
  <si>
    <t>Ostatní</t>
  </si>
  <si>
    <t>Zorný úhel</t>
  </si>
  <si>
    <t>min. 75°</t>
  </si>
  <si>
    <t>Automatické ostření</t>
  </si>
  <si>
    <t>požadujeme</t>
  </si>
  <si>
    <t>USB</t>
  </si>
  <si>
    <t>Možnost přichytit na monitor</t>
  </si>
  <si>
    <t>Požadujeme</t>
  </si>
  <si>
    <t>Preference</t>
  </si>
  <si>
    <t>ano</t>
  </si>
  <si>
    <t>min. 24 měsíců</t>
  </si>
  <si>
    <t>Minimální parametry</t>
  </si>
  <si>
    <t>Notebook standardní konstrukce = není 2v1 a nejedná se o konvertibilní typ.</t>
  </si>
  <si>
    <t>Úhlopříčka displeje, typ</t>
  </si>
  <si>
    <t>min. 15,6"</t>
  </si>
  <si>
    <t>Rozlišení displeje</t>
  </si>
  <si>
    <t>min. 2800 x 2000</t>
  </si>
  <si>
    <t>CPU x86-64 kompatibilní, PassMark CPU Mark min. 24500  bodů dle www.cpubenchmark.net. Hodnota ne straší než 1.6.2024.</t>
  </si>
  <si>
    <t>min. 32 GB</t>
  </si>
  <si>
    <t>SSD disk</t>
  </si>
  <si>
    <t>min. 1000 GB SSD, NVMe</t>
  </si>
  <si>
    <t>Grafický výstup</t>
  </si>
  <si>
    <t>HDMI integrovaný</t>
  </si>
  <si>
    <t>Konektivita</t>
  </si>
  <si>
    <t>WiFi, BT, ETH Lan 1Gbit - možno řešit redukcí</t>
  </si>
  <si>
    <t xml:space="preserve">USB porty: </t>
  </si>
  <si>
    <t xml:space="preserve">min. 2x USB 3.0; min. 1x USB-C </t>
  </si>
  <si>
    <t>Nabíjení:</t>
  </si>
  <si>
    <t>Požadujeme nabíjení přes USB-C</t>
  </si>
  <si>
    <t>Audio výstup</t>
  </si>
  <si>
    <t>Ano</t>
  </si>
  <si>
    <t>64bitový operační systém v nejnovější CZ verzi nabízené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</si>
  <si>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Kapacita baterie</t>
  </si>
  <si>
    <t>Min. 50 Wh</t>
  </si>
  <si>
    <t>Klávesnice a touchpad</t>
  </si>
  <si>
    <t>Vestavěné vč. numerická klávesnice. Klávesnice podsvícená</t>
  </si>
  <si>
    <t>integrovaná, min 720 px</t>
  </si>
  <si>
    <t>Hmotnost</t>
  </si>
  <si>
    <t>Maximálně 1,6 Kg</t>
  </si>
  <si>
    <t>Záruka</t>
  </si>
  <si>
    <t>2 roky</t>
  </si>
  <si>
    <t>Požaduji</t>
  </si>
  <si>
    <t>Ekonomická výhodnost nabídky</t>
  </si>
  <si>
    <t>Nepožaduji</t>
  </si>
  <si>
    <t>Nadlimitní veřejná zakázka</t>
  </si>
  <si>
    <t>Užší řízení</t>
  </si>
  <si>
    <r>
      <t>Přenosná licence</t>
    </r>
    <r>
      <rPr>
        <sz val="10"/>
        <color rgb="FF000000"/>
        <rFont val="Arial"/>
        <family val="2"/>
        <charset val="238"/>
      </rPr>
      <t>, bez vazby na HW.</t>
    </r>
    <r>
      <rPr>
        <b/>
        <sz val="10"/>
        <color rgb="FF000000"/>
        <rFont val="Arial"/>
        <family val="2"/>
        <charset val="238"/>
      </rPr>
      <t xml:space="preserve"> </t>
    </r>
    <r>
      <rPr>
        <sz val="10"/>
        <color rgb="FF000000"/>
        <rFont val="Arial"/>
        <family val="2"/>
        <charset val="238"/>
      </rPr>
      <t xml:space="preserve">64bitový profesionální operační systém (možnost připojení k AD, možnost připojit se na tento PC na vzdálenou plochu s grafickým rozhraním) v nejnovější CZ verzi nabízené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 </t>
    </r>
  </si>
  <si>
    <t>korekce při slabém osvětlení nebo protisvětle</t>
  </si>
  <si>
    <t>Webová kamera s automatickým ostřením</t>
  </si>
  <si>
    <t>Vestavěný mikrofon(y)</t>
  </si>
  <si>
    <t>XXXXXXXXXXXXXXXXXXXXXXXXXXXXXXXXXXXXXXXXXXXXXXXXXXXXXXXXXXXXXXXXXXXXXXXXXXXXXXXXXXXXXXXXXXXXXXXXXXXXXXXXXXXXXXXXXX</t>
  </si>
  <si>
    <r>
      <rPr>
        <b/>
        <sz val="26"/>
        <color rgb="FF000000"/>
        <rFont val="Arial"/>
        <family val="2"/>
        <charset val="238"/>
      </rPr>
      <t>Uchazeč neuvádí konkrétní zařízení</t>
    </r>
    <r>
      <rPr>
        <b/>
        <sz val="10"/>
        <color rgb="FF000000"/>
        <rFont val="Arial"/>
        <family val="2"/>
        <charset val="238"/>
      </rPr>
      <t xml:space="preserve">, pouze doplní do </t>
    </r>
    <r>
      <rPr>
        <b/>
        <sz val="36"/>
        <color rgb="FF000000"/>
        <rFont val="Arial"/>
        <family val="2"/>
        <charset val="238"/>
      </rPr>
      <t>zelených</t>
    </r>
    <r>
      <rPr>
        <b/>
        <sz val="10"/>
        <color rgb="FF000000"/>
        <rFont val="Arial"/>
        <family val="2"/>
        <charset val="238"/>
      </rPr>
      <t xml:space="preserve"> polí tabulky jestli odpovídá danému parametru (ano či ne, případně částku).
</t>
    </r>
    <r>
      <rPr>
        <b/>
        <sz val="72"/>
        <color rgb="FF000000"/>
        <rFont val="Arial"/>
        <family val="2"/>
        <charset val="238"/>
      </rPr>
      <t>☃Jiná než zelená pole☃ 
😒 NEVYPLŇOVAT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</si>
</sst>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quot; Kč&quot;"/>
    <numFmt numFmtId="165" formatCode="#,##0.00&quot; Kč&quot;;[Red]\-#,##0.00&quot; Kč&quot;"/>
  </numFmts>
  <fonts count="16" x14ac:knownFonts="1">
    <font>
      <sz val="11"/>
      <color rgb="FF000000"/>
      <name val="Calibri"/>
      <family val="2"/>
      <charset val="238"/>
    </font>
    <font>
      <u/>
      <sz val="11"/>
      <color rgb="FF0000FF"/>
      <name val="Calibri"/>
      <family val="2"/>
      <charset val="238"/>
    </font>
    <font>
      <u/>
      <sz val="11"/>
      <color rgb="FF0563C1"/>
      <name val="Calibri"/>
      <family val="2"/>
      <charset val="238"/>
    </font>
    <font>
      <u/>
      <sz val="11"/>
      <color rgb="FF0000FF"/>
      <name val="Calibri"/>
      <family val="2"/>
      <charset val="1"/>
    </font>
    <font>
      <sz val="11"/>
      <color rgb="FF000000"/>
      <name val="Calibri"/>
      <charset val="1"/>
    </font>
    <font>
      <b/>
      <sz val="10"/>
      <color rgb="FF000000"/>
      <name val="Arial"/>
      <family val="2"/>
      <charset val="238"/>
    </font>
    <font>
      <b/>
      <sz val="11"/>
      <color rgb="FF000000"/>
      <name val="Calibri"/>
      <family val="2"/>
      <charset val="238"/>
    </font>
    <font>
      <i/>
      <sz val="10"/>
      <color rgb="FF000000"/>
      <name val="Arial"/>
      <family val="2"/>
      <charset val="238"/>
    </font>
    <font>
      <b/>
      <sz val="10"/>
      <name val="Arial"/>
      <family val="2"/>
      <charset val="238"/>
    </font>
    <font>
      <sz val="10"/>
      <color rgb="FF000000"/>
      <name val="Arial"/>
      <family val="2"/>
      <charset val="238"/>
    </font>
    <font>
      <sz val="10"/>
      <name val="Arial"/>
      <family val="2"/>
      <charset val="238"/>
    </font>
    <font>
      <sz val="11"/>
      <color rgb="FF000000"/>
      <name val="Calibri"/>
      <family val="2"/>
      <charset val="238"/>
    </font>
    <font>
      <b/>
      <sz val="26"/>
      <color rgb="FF000000"/>
      <name val="Arial"/>
      <family val="2"/>
      <charset val="238"/>
    </font>
    <font>
      <b/>
      <sz val="36"/>
      <color rgb="FF000000"/>
      <name val="Arial"/>
      <family val="2"/>
      <charset val="238"/>
    </font>
    <font>
      <b/>
      <sz val="72"/>
      <color rgb="FF000000"/>
      <name val="Arial"/>
      <family val="2"/>
      <charset val="238"/>
    </font>
    <font>
      <i/>
      <sz val="11"/>
      <name val="Calibri"/>
      <family val="2"/>
      <charset val="238"/>
    </font>
  </fonts>
  <fills count="9">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rgb="FF92D050"/>
        <bgColor rgb="FFC0C0C0"/>
      </patternFill>
    </fill>
    <fill>
      <patternFill patternType="solid">
        <fgColor rgb="FFFFCC99"/>
        <bgColor rgb="FFC0C0C0"/>
      </patternFill>
    </fill>
    <fill>
      <patternFill patternType="solid">
        <fgColor rgb="FF00B0F0"/>
        <bgColor rgb="FF33CCCC"/>
      </patternFill>
    </fill>
    <fill>
      <patternFill patternType="solid">
        <fgColor rgb="FFCCFFCC"/>
        <bgColor rgb="FFCCFFFF"/>
      </patternFill>
    </fill>
    <fill>
      <patternFill patternType="solid">
        <fgColor rgb="FFFFFF00"/>
        <bgColor rgb="FF33CCCC"/>
      </patternFill>
    </fill>
  </fills>
  <borders count="3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bottom style="thin">
        <color auto="1"/>
      </bottom>
      <diagonal/>
    </border>
  </borders>
  <cellStyleXfs count="10">
    <xf numFmtId="0" fontId="0" fillId="0" borderId="0"/>
    <xf numFmtId="0" fontId="1" fillId="0" borderId="0" applyBorder="0" applyProtection="0"/>
    <xf numFmtId="0" fontId="2" fillId="0" borderId="0" applyBorder="0" applyProtection="0"/>
    <xf numFmtId="0" fontId="3" fillId="0" borderId="0" applyBorder="0" applyProtection="0"/>
    <xf numFmtId="0" fontId="11" fillId="0" borderId="0"/>
    <xf numFmtId="0" fontId="11" fillId="0" borderId="0"/>
    <xf numFmtId="0" fontId="11" fillId="0" borderId="0"/>
    <xf numFmtId="0" fontId="11" fillId="0" borderId="0"/>
    <xf numFmtId="0" fontId="11" fillId="0" borderId="0"/>
    <xf numFmtId="0" fontId="4" fillId="0" borderId="0"/>
  </cellStyleXfs>
  <cellXfs count="92">
    <xf numFmtId="0" fontId="0" fillId="0" borderId="0" xfId="0"/>
    <xf numFmtId="0" fontId="4" fillId="0" borderId="0" xfId="9" applyFont="1" applyAlignment="1" applyProtection="1"/>
    <xf numFmtId="0" fontId="5" fillId="0" borderId="1" xfId="9" applyFont="1" applyBorder="1" applyAlignment="1" applyProtection="1">
      <alignment horizontal="center"/>
    </xf>
    <xf numFmtId="0" fontId="5" fillId="2" borderId="1" xfId="9" applyFont="1" applyFill="1" applyBorder="1" applyAlignment="1" applyProtection="1">
      <alignment horizontal="center" wrapText="1"/>
    </xf>
    <xf numFmtId="0" fontId="5" fillId="0" borderId="1" xfId="9" applyFont="1" applyBorder="1" applyAlignment="1" applyProtection="1">
      <alignment horizontal="left"/>
    </xf>
    <xf numFmtId="0" fontId="5" fillId="3" borderId="1" xfId="9" applyFont="1" applyFill="1" applyBorder="1" applyAlignment="1" applyProtection="1">
      <alignment horizontal="center"/>
    </xf>
    <xf numFmtId="164" fontId="6" fillId="0" borderId="2" xfId="9" applyNumberFormat="1" applyFont="1" applyBorder="1" applyAlignment="1" applyProtection="1">
      <alignment horizontal="center" wrapText="1"/>
    </xf>
    <xf numFmtId="164" fontId="5" fillId="0" borderId="1" xfId="9" applyNumberFormat="1" applyFont="1" applyBorder="1" applyAlignment="1" applyProtection="1">
      <alignment horizontal="center"/>
    </xf>
    <xf numFmtId="0" fontId="5" fillId="3" borderId="1" xfId="9" applyFont="1" applyFill="1" applyBorder="1" applyAlignment="1" applyProtection="1">
      <alignment horizontal="left"/>
    </xf>
    <xf numFmtId="164" fontId="6" fillId="3" borderId="2" xfId="9" applyNumberFormat="1" applyFont="1" applyFill="1" applyBorder="1" applyAlignment="1" applyProtection="1">
      <alignment horizontal="center" wrapText="1"/>
    </xf>
    <xf numFmtId="164" fontId="5" fillId="3" borderId="1" xfId="9" applyNumberFormat="1" applyFont="1" applyFill="1" applyBorder="1" applyAlignment="1" applyProtection="1">
      <alignment horizontal="center"/>
    </xf>
    <xf numFmtId="0" fontId="6" fillId="2" borderId="1" xfId="9" applyFont="1" applyFill="1" applyBorder="1" applyAlignment="1" applyProtection="1">
      <alignment wrapText="1"/>
    </xf>
    <xf numFmtId="165" fontId="6" fillId="2" borderId="1" xfId="9" applyNumberFormat="1" applyFont="1" applyFill="1" applyBorder="1" applyAlignment="1" applyProtection="1">
      <alignment wrapText="1"/>
    </xf>
    <xf numFmtId="0" fontId="6" fillId="4" borderId="1" xfId="9" applyFont="1" applyFill="1" applyBorder="1" applyAlignment="1" applyProtection="1">
      <alignment wrapText="1"/>
    </xf>
    <xf numFmtId="164" fontId="6" fillId="4" borderId="1" xfId="9" applyNumberFormat="1" applyFont="1" applyFill="1" applyBorder="1" applyAlignment="1" applyProtection="1">
      <alignment wrapText="1"/>
    </xf>
    <xf numFmtId="0" fontId="5" fillId="5" borderId="4" xfId="0" applyFont="1" applyFill="1" applyBorder="1" applyAlignment="1" applyProtection="1">
      <alignment horizontal="left"/>
    </xf>
    <xf numFmtId="0" fontId="5" fillId="5" borderId="3" xfId="9" applyFont="1" applyFill="1" applyBorder="1" applyAlignment="1" applyProtection="1">
      <alignment vertical="top" wrapText="1"/>
    </xf>
    <xf numFmtId="0" fontId="7" fillId="7" borderId="5" xfId="9" applyFont="1" applyFill="1" applyBorder="1" applyAlignment="1" applyProtection="1">
      <alignment horizontal="center" vertical="top" wrapText="1"/>
    </xf>
    <xf numFmtId="0" fontId="5" fillId="5" borderId="6" xfId="9" applyFont="1" applyFill="1" applyBorder="1" applyAlignment="1" applyProtection="1">
      <alignment horizontal="left" vertical="top" wrapText="1"/>
    </xf>
    <xf numFmtId="0" fontId="5" fillId="5" borderId="7" xfId="0" applyFont="1" applyFill="1" applyBorder="1" applyAlignment="1" applyProtection="1">
      <alignment vertical="top" wrapText="1"/>
    </xf>
    <xf numFmtId="0" fontId="7" fillId="7" borderId="6" xfId="9" applyFont="1" applyFill="1" applyBorder="1" applyAlignment="1" applyProtection="1">
      <alignment horizontal="center" vertical="top" wrapText="1"/>
    </xf>
    <xf numFmtId="0" fontId="9" fillId="5" borderId="6" xfId="0" applyFont="1" applyFill="1" applyBorder="1" applyAlignment="1" applyProtection="1">
      <alignment vertical="top" wrapText="1"/>
    </xf>
    <xf numFmtId="49" fontId="9" fillId="5" borderId="6" xfId="0" applyNumberFormat="1" applyFont="1" applyFill="1" applyBorder="1" applyAlignment="1" applyProtection="1">
      <alignment vertical="top" wrapText="1"/>
    </xf>
    <xf numFmtId="0" fontId="9" fillId="5" borderId="7" xfId="0" applyFont="1" applyFill="1" applyBorder="1" applyAlignment="1" applyProtection="1">
      <alignment vertical="top" wrapText="1"/>
    </xf>
    <xf numFmtId="0" fontId="10" fillId="5" borderId="6" xfId="0" applyFont="1" applyFill="1" applyBorder="1" applyAlignment="1" applyProtection="1">
      <alignment wrapText="1"/>
    </xf>
    <xf numFmtId="0" fontId="5" fillId="5" borderId="7" xfId="9" applyFont="1" applyFill="1" applyBorder="1" applyAlignment="1" applyProtection="1">
      <alignment vertical="top" wrapText="1"/>
    </xf>
    <xf numFmtId="0" fontId="9" fillId="5" borderId="7" xfId="9" applyFont="1" applyFill="1" applyBorder="1" applyAlignment="1" applyProtection="1">
      <alignment vertical="top" wrapText="1"/>
    </xf>
    <xf numFmtId="0" fontId="10" fillId="5" borderId="6" xfId="0" applyFont="1" applyFill="1" applyBorder="1" applyAlignment="1" applyProtection="1">
      <alignment horizontal="left" vertical="top" wrapText="1"/>
    </xf>
    <xf numFmtId="0" fontId="5" fillId="5" borderId="6" xfId="9" applyFont="1" applyFill="1" applyBorder="1" applyAlignment="1" applyProtection="1">
      <alignment vertical="top" wrapText="1"/>
    </xf>
    <xf numFmtId="0" fontId="5" fillId="5" borderId="9" xfId="0" applyFont="1" applyFill="1" applyBorder="1" applyAlignment="1" applyProtection="1">
      <alignment horizontal="left"/>
    </xf>
    <xf numFmtId="0" fontId="5" fillId="5" borderId="7" xfId="9" applyFont="1" applyFill="1" applyBorder="1" applyAlignment="1" applyProtection="1">
      <alignment horizontal="left" vertical="top" wrapText="1"/>
    </xf>
    <xf numFmtId="0" fontId="7" fillId="7" borderId="10" xfId="9" applyFont="1" applyFill="1" applyBorder="1" applyAlignment="1" applyProtection="1">
      <alignment horizontal="center" vertical="top" wrapText="1"/>
    </xf>
    <xf numFmtId="0" fontId="9" fillId="5" borderId="6" xfId="9" applyFont="1" applyFill="1" applyBorder="1" applyAlignment="1" applyProtection="1">
      <alignment vertical="top" wrapText="1"/>
    </xf>
    <xf numFmtId="0" fontId="9" fillId="5" borderId="11" xfId="9" applyFont="1" applyFill="1" applyBorder="1" applyAlignment="1" applyProtection="1">
      <alignment horizontal="left" vertical="center"/>
    </xf>
    <xf numFmtId="0" fontId="9" fillId="5" borderId="12" xfId="9" applyFont="1" applyFill="1" applyBorder="1" applyAlignment="1" applyProtection="1">
      <alignment horizontal="left" vertical="center" wrapText="1"/>
    </xf>
    <xf numFmtId="0" fontId="9" fillId="5" borderId="2" xfId="9" applyFont="1" applyFill="1" applyBorder="1" applyAlignment="1" applyProtection="1">
      <alignment horizontal="left" vertical="center"/>
    </xf>
    <xf numFmtId="0" fontId="9" fillId="5" borderId="1" xfId="9" applyFont="1" applyFill="1" applyBorder="1" applyAlignment="1" applyProtection="1">
      <alignment horizontal="left" vertical="center"/>
    </xf>
    <xf numFmtId="49" fontId="9" fillId="5" borderId="1" xfId="9" applyNumberFormat="1" applyFont="1" applyFill="1" applyBorder="1" applyAlignment="1" applyProtection="1">
      <alignment horizontal="left" vertical="center"/>
    </xf>
    <xf numFmtId="0" fontId="0" fillId="0" borderId="0" xfId="9" applyFont="1" applyAlignment="1" applyProtection="1"/>
    <xf numFmtId="49" fontId="9" fillId="5" borderId="1" xfId="9" applyNumberFormat="1" applyFont="1" applyFill="1" applyBorder="1" applyAlignment="1" applyProtection="1">
      <alignment horizontal="left" vertical="center" wrapText="1"/>
    </xf>
    <xf numFmtId="0" fontId="9" fillId="5" borderId="14" xfId="9" applyFont="1" applyFill="1" applyBorder="1" applyAlignment="1" applyProtection="1">
      <alignment horizontal="left" vertical="center"/>
    </xf>
    <xf numFmtId="0" fontId="9" fillId="5" borderId="15" xfId="9" applyFont="1" applyFill="1" applyBorder="1" applyAlignment="1" applyProtection="1">
      <alignment horizontal="left" vertical="center"/>
    </xf>
    <xf numFmtId="0" fontId="9" fillId="5" borderId="4" xfId="9" applyFont="1" applyFill="1" applyBorder="1" applyAlignment="1" applyProtection="1">
      <alignment vertical="top" wrapText="1"/>
    </xf>
    <xf numFmtId="0" fontId="9" fillId="5" borderId="17" xfId="9" applyFont="1" applyFill="1" applyBorder="1" applyAlignment="1" applyProtection="1">
      <alignment vertical="top" wrapText="1"/>
    </xf>
    <xf numFmtId="0" fontId="9" fillId="5" borderId="3" xfId="0" applyFont="1" applyFill="1" applyBorder="1" applyAlignment="1" applyProtection="1">
      <alignment vertical="top" wrapText="1"/>
    </xf>
    <xf numFmtId="0" fontId="10" fillId="5" borderId="6" xfId="0" applyFont="1" applyFill="1" applyBorder="1" applyAlignment="1" applyProtection="1">
      <alignment vertical="top" wrapText="1"/>
    </xf>
    <xf numFmtId="0" fontId="9" fillId="5" borderId="20" xfId="0" applyFont="1" applyFill="1" applyBorder="1" applyAlignment="1" applyProtection="1">
      <alignment vertical="top" wrapText="1"/>
    </xf>
    <xf numFmtId="0" fontId="10" fillId="5" borderId="7" xfId="0" applyFont="1" applyFill="1" applyBorder="1" applyAlignment="1" applyProtection="1">
      <alignment vertical="top" wrapText="1"/>
    </xf>
    <xf numFmtId="0" fontId="10" fillId="5" borderId="6" xfId="0" applyFont="1" applyFill="1" applyBorder="1" applyAlignment="1" applyProtection="1">
      <alignment horizontal="left" vertical="center" wrapText="1"/>
    </xf>
    <xf numFmtId="0" fontId="5" fillId="5" borderId="22" xfId="0" applyFont="1" applyFill="1" applyBorder="1" applyAlignment="1" applyProtection="1">
      <alignment horizontal="left"/>
    </xf>
    <xf numFmtId="0" fontId="5" fillId="5" borderId="23" xfId="5" applyFont="1" applyFill="1" applyBorder="1" applyAlignment="1">
      <alignment vertical="top" wrapText="1"/>
    </xf>
    <xf numFmtId="0" fontId="5" fillId="5" borderId="25" xfId="0" applyFont="1" applyFill="1" applyBorder="1" applyAlignment="1" applyProtection="1">
      <alignment horizontal="left"/>
    </xf>
    <xf numFmtId="0" fontId="5" fillId="5" borderId="1" xfId="5" applyFont="1" applyFill="1" applyBorder="1" applyAlignment="1">
      <alignment horizontal="left" vertical="top" wrapText="1"/>
    </xf>
    <xf numFmtId="0" fontId="5" fillId="5" borderId="25" xfId="0" applyFont="1" applyFill="1" applyBorder="1" applyAlignment="1" applyProtection="1">
      <alignment vertical="top" wrapText="1"/>
    </xf>
    <xf numFmtId="0" fontId="5" fillId="5" borderId="27" xfId="5" applyFont="1" applyFill="1" applyBorder="1" applyAlignment="1">
      <alignment horizontal="left" vertical="top" wrapText="1"/>
    </xf>
    <xf numFmtId="0" fontId="9" fillId="5" borderId="12" xfId="5" applyFont="1" applyFill="1" applyBorder="1" applyAlignment="1">
      <alignment vertical="top" wrapText="1"/>
    </xf>
    <xf numFmtId="0" fontId="9" fillId="5" borderId="1" xfId="5" applyFont="1" applyFill="1" applyBorder="1" applyAlignment="1">
      <alignment vertical="top" wrapText="1"/>
    </xf>
    <xf numFmtId="0" fontId="10" fillId="5" borderId="1" xfId="5" applyFont="1" applyFill="1" applyBorder="1" applyAlignment="1">
      <alignment vertical="top" wrapText="1"/>
    </xf>
    <xf numFmtId="0" fontId="9" fillId="5" borderId="25" xfId="5" applyFont="1" applyFill="1" applyBorder="1" applyAlignment="1">
      <alignment vertical="top" wrapText="1"/>
    </xf>
    <xf numFmtId="0" fontId="9" fillId="5" borderId="26" xfId="5" applyFont="1" applyFill="1" applyBorder="1" applyAlignment="1">
      <alignment vertical="top" wrapText="1"/>
    </xf>
    <xf numFmtId="0" fontId="0" fillId="0" borderId="0" xfId="0" applyAlignment="1" applyProtection="1"/>
    <xf numFmtId="0" fontId="7" fillId="7" borderId="24" xfId="5" applyFont="1" applyFill="1" applyBorder="1" applyAlignment="1">
      <alignment horizontal="center" vertical="top" wrapText="1"/>
    </xf>
    <xf numFmtId="0" fontId="7" fillId="7" borderId="13" xfId="5" applyFont="1" applyFill="1" applyBorder="1" applyAlignment="1">
      <alignment horizontal="center" vertical="top" wrapText="1"/>
    </xf>
    <xf numFmtId="0" fontId="7" fillId="7" borderId="21" xfId="5" applyFont="1" applyFill="1" applyBorder="1" applyAlignment="1">
      <alignment horizontal="center" vertical="top" wrapText="1"/>
    </xf>
    <xf numFmtId="0" fontId="7" fillId="7" borderId="13" xfId="5" applyFont="1" applyFill="1" applyBorder="1" applyAlignment="1">
      <alignment horizontal="center" vertical="top" wrapText="1"/>
    </xf>
    <xf numFmtId="0" fontId="10" fillId="5" borderId="27" xfId="5" applyFont="1" applyFill="1" applyBorder="1" applyAlignment="1">
      <alignment horizontal="left" vertical="top" wrapText="1"/>
    </xf>
    <xf numFmtId="0" fontId="7" fillId="7" borderId="21" xfId="5" applyFont="1" applyFill="1" applyBorder="1" applyAlignment="1">
      <alignment horizontal="center" vertical="top" wrapText="1"/>
    </xf>
    <xf numFmtId="0" fontId="5" fillId="6" borderId="1" xfId="0" applyFont="1" applyFill="1" applyBorder="1" applyAlignment="1" applyProtection="1">
      <alignment horizontal="center" vertical="top" wrapText="1"/>
    </xf>
    <xf numFmtId="0" fontId="8" fillId="5" borderId="6" xfId="0" applyFont="1" applyFill="1" applyBorder="1" applyAlignment="1" applyProtection="1">
      <alignment horizontal="center" vertical="top" wrapText="1"/>
    </xf>
    <xf numFmtId="0" fontId="9" fillId="5" borderId="28" xfId="5" applyFont="1" applyFill="1" applyBorder="1" applyAlignment="1">
      <alignment horizontal="center" vertical="top" wrapText="1"/>
    </xf>
    <xf numFmtId="0" fontId="7" fillId="7" borderId="29" xfId="5" applyFont="1" applyFill="1" applyBorder="1" applyAlignment="1">
      <alignment horizontal="center" vertical="top" wrapText="1"/>
    </xf>
    <xf numFmtId="0" fontId="15" fillId="7" borderId="13" xfId="2" applyFont="1" applyFill="1" applyBorder="1" applyAlignment="1" applyProtection="1">
      <alignment horizontal="center" vertical="top" wrapText="1"/>
    </xf>
    <xf numFmtId="0" fontId="7" fillId="7" borderId="16" xfId="9" applyFont="1" applyFill="1" applyBorder="1" applyAlignment="1" applyProtection="1">
      <alignment horizontal="center" vertical="top" wrapText="1"/>
    </xf>
    <xf numFmtId="0" fontId="9" fillId="5" borderId="6" xfId="0" applyFont="1" applyFill="1" applyBorder="1" applyAlignment="1" applyProtection="1">
      <alignment horizontal="left" vertical="top" wrapText="1"/>
    </xf>
    <xf numFmtId="0" fontId="7" fillId="7" borderId="21" xfId="9" applyFont="1" applyFill="1" applyBorder="1" applyAlignment="1" applyProtection="1">
      <alignment horizontal="center" vertical="top" wrapText="1"/>
    </xf>
    <xf numFmtId="0" fontId="5" fillId="6" borderId="23" xfId="0" applyFont="1" applyFill="1" applyBorder="1" applyAlignment="1" applyProtection="1">
      <alignment horizontal="center"/>
    </xf>
    <xf numFmtId="0" fontId="9" fillId="5" borderId="3" xfId="0" applyFont="1" applyFill="1" applyBorder="1" applyAlignment="1" applyProtection="1">
      <alignment vertical="top" wrapText="1"/>
    </xf>
    <xf numFmtId="0" fontId="7" fillId="7" borderId="13" xfId="9" applyFont="1" applyFill="1" applyBorder="1" applyAlignment="1" applyProtection="1">
      <alignment horizontal="center" vertical="top" wrapText="1"/>
    </xf>
    <xf numFmtId="0" fontId="9" fillId="5" borderId="18" xfId="9" applyFont="1" applyFill="1" applyBorder="1" applyAlignment="1" applyProtection="1">
      <alignment horizontal="left" vertical="top" wrapText="1"/>
    </xf>
    <xf numFmtId="0" fontId="7" fillId="7" borderId="19" xfId="9" applyFont="1" applyFill="1" applyBorder="1" applyAlignment="1" applyProtection="1">
      <alignment horizontal="center" vertical="top" wrapText="1"/>
    </xf>
    <xf numFmtId="0" fontId="5" fillId="6" borderId="8" xfId="0" applyFont="1" applyFill="1" applyBorder="1" applyAlignment="1" applyProtection="1">
      <alignment horizontal="center"/>
    </xf>
    <xf numFmtId="0" fontId="5" fillId="6" borderId="7" xfId="0" applyFont="1" applyFill="1" applyBorder="1" applyAlignment="1" applyProtection="1">
      <alignment horizontal="center" vertical="top" wrapText="1"/>
    </xf>
    <xf numFmtId="0" fontId="5" fillId="6" borderId="6" xfId="0" applyFont="1" applyFill="1" applyBorder="1" applyAlignment="1" applyProtection="1">
      <alignment horizontal="center" vertical="top" wrapText="1"/>
    </xf>
    <xf numFmtId="0" fontId="9" fillId="5" borderId="6" xfId="9" applyFont="1" applyFill="1" applyBorder="1" applyAlignment="1" applyProtection="1">
      <alignment vertical="top" wrapText="1"/>
    </xf>
    <xf numFmtId="0" fontId="7" fillId="7" borderId="6" xfId="0" applyFont="1" applyFill="1" applyBorder="1" applyAlignment="1" applyProtection="1">
      <alignment horizontal="center" vertical="top" wrapText="1"/>
    </xf>
    <xf numFmtId="0" fontId="10" fillId="5" borderId="6" xfId="0" applyFont="1" applyFill="1" applyBorder="1" applyAlignment="1" applyProtection="1">
      <alignment horizontal="left" vertical="top" wrapText="1"/>
    </xf>
    <xf numFmtId="0" fontId="9" fillId="5" borderId="6" xfId="0" applyFont="1" applyFill="1" applyBorder="1" applyAlignment="1" applyProtection="1">
      <alignment vertical="top" wrapText="1"/>
    </xf>
    <xf numFmtId="0" fontId="5" fillId="0" borderId="0" xfId="9" applyFont="1" applyBorder="1" applyAlignment="1" applyProtection="1">
      <alignment horizontal="center"/>
    </xf>
    <xf numFmtId="0" fontId="6" fillId="0" borderId="0" xfId="9" applyFont="1" applyBorder="1" applyAlignment="1" applyProtection="1">
      <alignment horizontal="center"/>
    </xf>
    <xf numFmtId="0" fontId="5" fillId="8" borderId="3" xfId="0" applyFont="1" applyFill="1" applyBorder="1" applyAlignment="1" applyProtection="1">
      <alignment horizontal="center" wrapText="1"/>
    </xf>
    <xf numFmtId="0" fontId="5" fillId="8" borderId="3" xfId="0" applyFont="1" applyFill="1" applyBorder="1" applyAlignment="1" applyProtection="1">
      <alignment horizontal="center"/>
    </xf>
    <xf numFmtId="0" fontId="5" fillId="6" borderId="1" xfId="0" applyFont="1" applyFill="1" applyBorder="1" applyAlignment="1" applyProtection="1">
      <alignment horizontal="center"/>
    </xf>
  </cellXfs>
  <cellStyles count="10">
    <cellStyle name="Hypertextový odkaz 2" xfId="1"/>
    <cellStyle name="Hypertextový odkaz 3" xfId="2"/>
    <cellStyle name="Hypertextový odkaz 4" xfId="3"/>
    <cellStyle name="Normální" xfId="0" builtinId="0"/>
    <cellStyle name="Normální 2" xfId="4"/>
    <cellStyle name="Normální 2 2" xfId="5"/>
    <cellStyle name="Normální 3" xfId="6"/>
    <cellStyle name="Normální 4" xfId="7"/>
    <cellStyle name="Normální 5" xfId="8"/>
    <cellStyle name="Normální 6" xfId="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1457640</xdr:colOff>
      <xdr:row>0</xdr:row>
      <xdr:rowOff>38160</xdr:rowOff>
    </xdr:from>
    <xdr:to>
      <xdr:col>4</xdr:col>
      <xdr:colOff>514440</xdr:colOff>
      <xdr:row>8</xdr:row>
      <xdr:rowOff>26280</xdr:rowOff>
    </xdr:to>
    <xdr:pic>
      <xdr:nvPicPr>
        <xdr:cNvPr id="2" name="image1.png"/>
        <xdr:cNvPicPr/>
      </xdr:nvPicPr>
      <xdr:blipFill>
        <a:blip xmlns:r="http://schemas.openxmlformats.org/officeDocument/2006/relationships" r:embed="rId1"/>
        <a:stretch/>
      </xdr:blipFill>
      <xdr:spPr>
        <a:xfrm>
          <a:off x="12191040" y="38160"/>
          <a:ext cx="1493280" cy="139032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LW930"/>
  <sheetViews>
    <sheetView tabSelected="1" topLeftCell="A7" zoomScale="120" zoomScaleNormal="120" workbookViewId="0">
      <selection activeCell="F18" sqref="F18"/>
    </sheetView>
  </sheetViews>
  <sheetFormatPr defaultColWidth="14.42578125" defaultRowHeight="15" x14ac:dyDescent="0.25"/>
  <cols>
    <col min="1" max="1" width="36.42578125" style="1" customWidth="1"/>
    <col min="2" max="2" width="42.7109375" style="1" customWidth="1"/>
    <col min="3" max="3" width="73.140625" style="1" customWidth="1"/>
    <col min="4" max="4" width="34.5703125" style="1" customWidth="1"/>
    <col min="5" max="5" width="17" style="1" customWidth="1"/>
    <col min="6" max="13" width="8.7109375" style="1" customWidth="1"/>
    <col min="14" max="1011" width="14.42578125" style="1"/>
    <col min="16372" max="16384" width="11.5703125" customWidth="1"/>
  </cols>
  <sheetData>
    <row r="7" spans="1:5" x14ac:dyDescent="0.25">
      <c r="A7" s="87" t="s">
        <v>0</v>
      </c>
      <c r="B7" s="87"/>
      <c r="C7" s="87"/>
      <c r="D7" s="87"/>
      <c r="E7" s="87"/>
    </row>
    <row r="8" spans="1:5" x14ac:dyDescent="0.25">
      <c r="A8" s="88"/>
      <c r="B8" s="88"/>
      <c r="C8" s="88"/>
      <c r="D8" s="88"/>
      <c r="E8" s="88"/>
    </row>
    <row r="9" spans="1:5" ht="28.5" customHeight="1" x14ac:dyDescent="0.25">
      <c r="A9" s="2" t="s">
        <v>1</v>
      </c>
      <c r="B9" s="2" t="s">
        <v>2</v>
      </c>
      <c r="C9" s="2" t="s">
        <v>3</v>
      </c>
      <c r="D9" s="2" t="s">
        <v>4</v>
      </c>
      <c r="E9" s="3" t="s">
        <v>5</v>
      </c>
    </row>
    <row r="10" spans="1:5" x14ac:dyDescent="0.25">
      <c r="A10" s="2" t="s">
        <v>6</v>
      </c>
      <c r="B10" s="4" t="s">
        <v>7</v>
      </c>
      <c r="C10" s="5">
        <v>6</v>
      </c>
      <c r="D10" s="6">
        <v>45013.77</v>
      </c>
      <c r="E10" s="7">
        <f>C10*D10</f>
        <v>270082.62</v>
      </c>
    </row>
    <row r="11" spans="1:5" x14ac:dyDescent="0.25">
      <c r="A11" s="2" t="s">
        <v>8</v>
      </c>
      <c r="B11" s="4" t="s">
        <v>9</v>
      </c>
      <c r="C11" s="2">
        <v>14</v>
      </c>
      <c r="D11" s="6">
        <v>3305.78</v>
      </c>
      <c r="E11" s="7">
        <f>C11*D11</f>
        <v>46280.920000000006</v>
      </c>
    </row>
    <row r="12" spans="1:5" x14ac:dyDescent="0.25">
      <c r="A12" s="2" t="s">
        <v>10</v>
      </c>
      <c r="B12" s="4" t="s">
        <v>11</v>
      </c>
      <c r="C12" s="2">
        <v>2</v>
      </c>
      <c r="D12" s="6">
        <v>1652.89</v>
      </c>
      <c r="E12" s="7">
        <f>C12*D12</f>
        <v>3305.78</v>
      </c>
    </row>
    <row r="13" spans="1:5" x14ac:dyDescent="0.25">
      <c r="A13" s="2" t="s">
        <v>12</v>
      </c>
      <c r="B13" s="8" t="s">
        <v>13</v>
      </c>
      <c r="C13" s="5">
        <v>1</v>
      </c>
      <c r="D13" s="9">
        <v>24132</v>
      </c>
      <c r="E13" s="10">
        <f>C13*D13</f>
        <v>24132</v>
      </c>
    </row>
    <row r="15" spans="1:5" ht="30" customHeight="1" x14ac:dyDescent="0.25">
      <c r="D15" s="11" t="s">
        <v>14</v>
      </c>
      <c r="E15" s="12">
        <f>E10+E11+E12+E13</f>
        <v>343801.32</v>
      </c>
    </row>
    <row r="16" spans="1:5" ht="15" customHeight="1" x14ac:dyDescent="0.25">
      <c r="D16" s="13" t="s">
        <v>15</v>
      </c>
      <c r="E16" s="14"/>
    </row>
    <row r="17" spans="1:5" ht="15.75" customHeight="1" x14ac:dyDescent="0.25"/>
    <row r="18" spans="1:5" ht="251.25" customHeight="1" x14ac:dyDescent="1.2">
      <c r="A18" s="89" t="s">
        <v>134</v>
      </c>
      <c r="B18" s="90"/>
      <c r="C18" s="90"/>
      <c r="D18" s="90"/>
      <c r="E18" s="90"/>
    </row>
    <row r="19" spans="1:5" ht="15.75" customHeight="1" x14ac:dyDescent="0.25">
      <c r="A19" s="15" t="s">
        <v>1</v>
      </c>
      <c r="B19" s="91" t="str">
        <f>A10</f>
        <v>1A</v>
      </c>
      <c r="C19" s="91"/>
      <c r="D19" s="16" t="s">
        <v>16</v>
      </c>
      <c r="E19" s="17" t="s">
        <v>17</v>
      </c>
    </row>
    <row r="20" spans="1:5" ht="15.75" customHeight="1" x14ac:dyDescent="0.25">
      <c r="A20" s="15" t="s">
        <v>2</v>
      </c>
      <c r="B20" s="82" t="str">
        <f>B10</f>
        <v>Výkonný počítač</v>
      </c>
      <c r="C20" s="82"/>
      <c r="D20" s="18" t="s">
        <v>15</v>
      </c>
      <c r="E20" s="17" t="s">
        <v>17</v>
      </c>
    </row>
    <row r="21" spans="1:5" ht="15.75" customHeight="1" x14ac:dyDescent="0.25">
      <c r="A21" s="19" t="s">
        <v>18</v>
      </c>
      <c r="B21" s="82">
        <f>C10</f>
        <v>6</v>
      </c>
      <c r="C21" s="82"/>
      <c r="D21" s="18" t="s">
        <v>19</v>
      </c>
      <c r="E21" s="17" t="s">
        <v>17</v>
      </c>
    </row>
    <row r="22" spans="1:5" ht="15.75" customHeight="1" x14ac:dyDescent="0.25">
      <c r="A22" s="68" t="s">
        <v>133</v>
      </c>
      <c r="B22" s="68"/>
      <c r="C22" s="68"/>
      <c r="D22" s="18" t="s">
        <v>20</v>
      </c>
      <c r="E22" s="20" t="s">
        <v>17</v>
      </c>
    </row>
    <row r="23" spans="1:5" ht="15" customHeight="1" x14ac:dyDescent="0.25">
      <c r="A23" s="86" t="s">
        <v>21</v>
      </c>
      <c r="B23" s="86" t="s">
        <v>22</v>
      </c>
      <c r="C23" s="22" t="s">
        <v>23</v>
      </c>
      <c r="D23" s="84" t="s">
        <v>24</v>
      </c>
      <c r="E23" s="84"/>
    </row>
    <row r="24" spans="1:5" ht="18" customHeight="1" x14ac:dyDescent="0.25">
      <c r="A24" s="86"/>
      <c r="B24" s="86"/>
      <c r="C24" s="22" t="s">
        <v>25</v>
      </c>
      <c r="D24" s="84"/>
      <c r="E24" s="84"/>
    </row>
    <row r="25" spans="1:5" ht="19.5" customHeight="1" x14ac:dyDescent="0.25">
      <c r="A25" s="86"/>
      <c r="B25" s="86"/>
      <c r="C25" s="22" t="s">
        <v>26</v>
      </c>
      <c r="D25" s="84"/>
      <c r="E25" s="84"/>
    </row>
    <row r="26" spans="1:5" ht="21" customHeight="1" x14ac:dyDescent="0.25">
      <c r="A26" s="86"/>
      <c r="B26" s="86"/>
      <c r="C26" s="22" t="s">
        <v>27</v>
      </c>
      <c r="D26" s="84"/>
      <c r="E26" s="84"/>
    </row>
    <row r="27" spans="1:5" ht="17.25" customHeight="1" x14ac:dyDescent="0.25">
      <c r="A27" s="86"/>
      <c r="B27" s="23" t="s">
        <v>28</v>
      </c>
      <c r="C27" s="22" t="s">
        <v>29</v>
      </c>
      <c r="D27" s="84" t="s">
        <v>24</v>
      </c>
      <c r="E27" s="84"/>
    </row>
    <row r="28" spans="1:5" ht="45.75" customHeight="1" x14ac:dyDescent="0.25">
      <c r="A28" s="86"/>
      <c r="B28" s="23" t="s">
        <v>30</v>
      </c>
      <c r="C28" s="24" t="s">
        <v>31</v>
      </c>
      <c r="D28" s="84" t="s">
        <v>24</v>
      </c>
      <c r="E28" s="84"/>
    </row>
    <row r="29" spans="1:5" ht="30.75" customHeight="1" x14ac:dyDescent="0.25">
      <c r="A29" s="86"/>
      <c r="B29" s="23" t="s">
        <v>32</v>
      </c>
      <c r="C29" s="24" t="s">
        <v>33</v>
      </c>
      <c r="D29" s="84" t="s">
        <v>24</v>
      </c>
      <c r="E29" s="84"/>
    </row>
    <row r="30" spans="1:5" ht="121.5" customHeight="1" x14ac:dyDescent="0.25">
      <c r="A30" s="86"/>
      <c r="B30" s="23" t="s">
        <v>34</v>
      </c>
      <c r="C30" s="23" t="s">
        <v>35</v>
      </c>
      <c r="D30" s="84" t="s">
        <v>24</v>
      </c>
      <c r="E30" s="84"/>
    </row>
    <row r="31" spans="1:5" ht="17.25" customHeight="1" x14ac:dyDescent="0.25">
      <c r="A31" s="86"/>
      <c r="B31" s="23" t="s">
        <v>36</v>
      </c>
      <c r="C31" s="23" t="s">
        <v>37</v>
      </c>
      <c r="D31" s="84" t="s">
        <v>24</v>
      </c>
      <c r="E31" s="84"/>
    </row>
    <row r="32" spans="1:5" ht="21" customHeight="1" x14ac:dyDescent="0.25">
      <c r="A32" s="86"/>
      <c r="B32" s="23" t="s">
        <v>38</v>
      </c>
      <c r="C32" s="23" t="s">
        <v>39</v>
      </c>
      <c r="D32" s="84" t="s">
        <v>24</v>
      </c>
      <c r="E32" s="84"/>
    </row>
    <row r="33" spans="1:5" ht="46.5" customHeight="1" x14ac:dyDescent="0.25">
      <c r="A33" s="86"/>
      <c r="B33" s="23" t="s">
        <v>40</v>
      </c>
      <c r="C33" s="23" t="s">
        <v>41</v>
      </c>
      <c r="D33" s="84" t="s">
        <v>24</v>
      </c>
      <c r="E33" s="84"/>
    </row>
    <row r="34" spans="1:5" ht="16.5" customHeight="1" x14ac:dyDescent="0.25">
      <c r="A34" s="86"/>
      <c r="B34" s="23" t="s">
        <v>42</v>
      </c>
      <c r="C34" s="23" t="s">
        <v>43</v>
      </c>
      <c r="D34" s="84" t="s">
        <v>24</v>
      </c>
      <c r="E34" s="84"/>
    </row>
    <row r="35" spans="1:5" ht="71.25" customHeight="1" x14ac:dyDescent="0.25">
      <c r="A35" s="86"/>
      <c r="B35" s="23" t="s">
        <v>44</v>
      </c>
      <c r="C35" s="19" t="s">
        <v>45</v>
      </c>
      <c r="D35" s="84" t="s">
        <v>24</v>
      </c>
      <c r="E35" s="84"/>
    </row>
    <row r="36" spans="1:5" ht="21.75" customHeight="1" x14ac:dyDescent="0.25">
      <c r="A36" s="86"/>
      <c r="B36" s="23" t="s">
        <v>46</v>
      </c>
      <c r="C36" s="21" t="s">
        <v>47</v>
      </c>
      <c r="D36" s="84" t="s">
        <v>24</v>
      </c>
      <c r="E36" s="84"/>
    </row>
    <row r="37" spans="1:5" ht="230.25" customHeight="1" x14ac:dyDescent="0.25">
      <c r="A37" s="86"/>
      <c r="B37" s="23" t="s">
        <v>48</v>
      </c>
      <c r="C37" s="25" t="s">
        <v>129</v>
      </c>
      <c r="D37" s="84" t="s">
        <v>24</v>
      </c>
      <c r="E37" s="84"/>
    </row>
    <row r="38" spans="1:5" ht="25.5" customHeight="1" x14ac:dyDescent="0.25">
      <c r="A38" s="86"/>
      <c r="B38" s="23" t="s">
        <v>49</v>
      </c>
      <c r="C38" s="26" t="s">
        <v>50</v>
      </c>
      <c r="D38" s="84" t="s">
        <v>24</v>
      </c>
      <c r="E38" s="84"/>
    </row>
    <row r="39" spans="1:5" ht="15.75" customHeight="1" x14ac:dyDescent="0.25">
      <c r="A39" s="21" t="s">
        <v>51</v>
      </c>
      <c r="B39" s="85" t="s">
        <v>52</v>
      </c>
      <c r="C39" s="85"/>
      <c r="D39" s="84" t="s">
        <v>24</v>
      </c>
      <c r="E39" s="84"/>
    </row>
    <row r="40" spans="1:5" ht="15.75" customHeight="1" x14ac:dyDescent="0.25">
      <c r="A40" s="23" t="s">
        <v>53</v>
      </c>
      <c r="B40" s="85" t="s">
        <v>54</v>
      </c>
      <c r="C40" s="85"/>
      <c r="D40" s="84" t="s">
        <v>24</v>
      </c>
      <c r="E40" s="84"/>
    </row>
    <row r="41" spans="1:5" ht="15.75" customHeight="1" x14ac:dyDescent="0.25"/>
    <row r="42" spans="1:5" ht="15.75" customHeight="1" x14ac:dyDescent="0.25"/>
    <row r="43" spans="1:5" ht="15.75" customHeight="1" x14ac:dyDescent="0.25"/>
    <row r="44" spans="1:5" ht="15.75" customHeight="1" x14ac:dyDescent="0.25">
      <c r="A44" s="15" t="s">
        <v>1</v>
      </c>
      <c r="B44" s="80" t="str">
        <f>A11</f>
        <v>1B</v>
      </c>
      <c r="C44" s="80"/>
      <c r="D44" s="28" t="s">
        <v>16</v>
      </c>
      <c r="E44" s="17" t="s">
        <v>17</v>
      </c>
    </row>
    <row r="45" spans="1:5" ht="15.75" customHeight="1" x14ac:dyDescent="0.25">
      <c r="A45" s="29" t="s">
        <v>2</v>
      </c>
      <c r="B45" s="81" t="str">
        <f>B11</f>
        <v>Monitor</v>
      </c>
      <c r="C45" s="81"/>
      <c r="D45" s="30" t="s">
        <v>15</v>
      </c>
      <c r="E45" s="31" t="s">
        <v>17</v>
      </c>
    </row>
    <row r="46" spans="1:5" ht="15.75" customHeight="1" x14ac:dyDescent="0.25">
      <c r="A46" s="19" t="s">
        <v>18</v>
      </c>
      <c r="B46" s="82">
        <f>C11</f>
        <v>14</v>
      </c>
      <c r="C46" s="82"/>
      <c r="D46" s="18" t="s">
        <v>19</v>
      </c>
      <c r="E46" s="17" t="s">
        <v>17</v>
      </c>
    </row>
    <row r="47" spans="1:5" ht="15.75" customHeight="1" x14ac:dyDescent="0.25">
      <c r="A47" s="68" t="s">
        <v>133</v>
      </c>
      <c r="B47" s="68"/>
      <c r="C47" s="68"/>
      <c r="D47" s="18" t="s">
        <v>20</v>
      </c>
      <c r="E47" s="20" t="s">
        <v>17</v>
      </c>
    </row>
    <row r="48" spans="1:5" ht="33.75" customHeight="1" x14ac:dyDescent="0.25">
      <c r="A48" s="83" t="s">
        <v>55</v>
      </c>
      <c r="B48" s="33" t="s">
        <v>56</v>
      </c>
      <c r="C48" s="34" t="s">
        <v>57</v>
      </c>
      <c r="D48" s="77" t="s">
        <v>58</v>
      </c>
      <c r="E48" s="77"/>
    </row>
    <row r="49" spans="1:14" ht="15.75" customHeight="1" x14ac:dyDescent="0.25">
      <c r="A49" s="83"/>
      <c r="B49" s="35" t="s">
        <v>59</v>
      </c>
      <c r="C49" s="36" t="s">
        <v>60</v>
      </c>
      <c r="D49" s="77" t="s">
        <v>58</v>
      </c>
      <c r="E49" s="77"/>
    </row>
    <row r="50" spans="1:14" ht="15.75" customHeight="1" x14ac:dyDescent="0.25">
      <c r="A50" s="83"/>
      <c r="B50" s="35" t="s">
        <v>61</v>
      </c>
      <c r="C50" s="36" t="s">
        <v>62</v>
      </c>
      <c r="D50" s="77" t="s">
        <v>58</v>
      </c>
      <c r="E50" s="77"/>
    </row>
    <row r="51" spans="1:14" ht="15.75" customHeight="1" x14ac:dyDescent="0.25">
      <c r="A51" s="83"/>
      <c r="B51" s="35" t="s">
        <v>63</v>
      </c>
      <c r="C51" s="36" t="s">
        <v>64</v>
      </c>
      <c r="D51" s="77" t="s">
        <v>58</v>
      </c>
      <c r="E51" s="77"/>
    </row>
    <row r="52" spans="1:14" ht="15.75" customHeight="1" x14ac:dyDescent="0.25">
      <c r="A52" s="83"/>
      <c r="B52" s="35" t="s">
        <v>65</v>
      </c>
      <c r="C52" s="37" t="s">
        <v>66</v>
      </c>
      <c r="D52" s="77" t="s">
        <v>58</v>
      </c>
      <c r="E52" s="77"/>
      <c r="F52" s="38"/>
      <c r="G52" s="38"/>
      <c r="H52" s="38"/>
      <c r="I52" s="38"/>
      <c r="J52" s="38"/>
      <c r="K52" s="38"/>
      <c r="L52" s="38"/>
      <c r="M52" s="38"/>
      <c r="N52" s="38"/>
    </row>
    <row r="53" spans="1:14" ht="15.75" customHeight="1" x14ac:dyDescent="0.25">
      <c r="A53" s="83"/>
      <c r="B53" s="35" t="s">
        <v>67</v>
      </c>
      <c r="C53" s="37" t="s">
        <v>68</v>
      </c>
      <c r="D53" s="77" t="s">
        <v>58</v>
      </c>
      <c r="E53" s="77"/>
    </row>
    <row r="54" spans="1:14" ht="27" customHeight="1" x14ac:dyDescent="0.25">
      <c r="A54" s="83"/>
      <c r="B54" s="35" t="s">
        <v>46</v>
      </c>
      <c r="C54" s="39" t="s">
        <v>69</v>
      </c>
      <c r="D54" s="77" t="s">
        <v>58</v>
      </c>
      <c r="E54" s="77"/>
    </row>
    <row r="55" spans="1:14" ht="15.75" customHeight="1" x14ac:dyDescent="0.25">
      <c r="A55" s="83"/>
      <c r="B55" s="35" t="s">
        <v>70</v>
      </c>
      <c r="C55" s="36" t="s">
        <v>71</v>
      </c>
      <c r="D55" s="77" t="s">
        <v>58</v>
      </c>
      <c r="E55" s="77"/>
    </row>
    <row r="56" spans="1:14" ht="15.75" customHeight="1" x14ac:dyDescent="0.25">
      <c r="A56" s="83"/>
      <c r="B56" s="40" t="s">
        <v>72</v>
      </c>
      <c r="C56" s="41" t="s">
        <v>73</v>
      </c>
      <c r="D56" s="72" t="s">
        <v>58</v>
      </c>
      <c r="E56" s="72"/>
    </row>
    <row r="57" spans="1:14" ht="15.75" customHeight="1" x14ac:dyDescent="0.25">
      <c r="A57" s="42" t="s">
        <v>74</v>
      </c>
      <c r="B57" s="42" t="s">
        <v>75</v>
      </c>
      <c r="C57" s="43"/>
      <c r="D57" s="77" t="s">
        <v>58</v>
      </c>
      <c r="E57" s="77"/>
    </row>
    <row r="58" spans="1:14" ht="15.75" customHeight="1" x14ac:dyDescent="0.25">
      <c r="A58" s="32" t="s">
        <v>76</v>
      </c>
      <c r="B58" s="78" t="s">
        <v>77</v>
      </c>
      <c r="C58" s="78"/>
      <c r="D58" s="79" t="s">
        <v>58</v>
      </c>
      <c r="E58" s="79"/>
    </row>
    <row r="59" spans="1:14" ht="15.75" customHeight="1" x14ac:dyDescent="0.25"/>
    <row r="60" spans="1:14" ht="15.75" customHeight="1" thickBot="1" x14ac:dyDescent="0.3"/>
    <row r="61" spans="1:14" ht="15.75" customHeight="1" x14ac:dyDescent="0.25">
      <c r="A61" s="15" t="s">
        <v>1</v>
      </c>
      <c r="B61" s="80" t="str">
        <f>A12</f>
        <v>1C</v>
      </c>
      <c r="C61" s="80"/>
      <c r="D61" s="28" t="s">
        <v>16</v>
      </c>
      <c r="E61" s="17" t="s">
        <v>17</v>
      </c>
    </row>
    <row r="62" spans="1:14" ht="15.75" customHeight="1" x14ac:dyDescent="0.25">
      <c r="A62" s="29" t="s">
        <v>2</v>
      </c>
      <c r="B62" s="81" t="str">
        <f>B12</f>
        <v>Webkamera</v>
      </c>
      <c r="C62" s="81"/>
      <c r="D62" s="30" t="s">
        <v>15</v>
      </c>
      <c r="E62" s="31" t="s">
        <v>17</v>
      </c>
    </row>
    <row r="63" spans="1:14" ht="15.75" customHeight="1" x14ac:dyDescent="0.25">
      <c r="A63" s="19" t="s">
        <v>18</v>
      </c>
      <c r="B63" s="82">
        <f>C12</f>
        <v>2</v>
      </c>
      <c r="C63" s="82"/>
      <c r="D63" s="18" t="s">
        <v>19</v>
      </c>
      <c r="E63" s="17" t="s">
        <v>17</v>
      </c>
    </row>
    <row r="64" spans="1:14" ht="15.75" customHeight="1" x14ac:dyDescent="0.25">
      <c r="A64" s="68" t="s">
        <v>133</v>
      </c>
      <c r="B64" s="68"/>
      <c r="C64" s="68"/>
      <c r="D64" s="18" t="s">
        <v>20</v>
      </c>
      <c r="E64" s="20" t="s">
        <v>17</v>
      </c>
    </row>
    <row r="65" spans="1:5" ht="15.75" customHeight="1" x14ac:dyDescent="0.25">
      <c r="A65" s="76" t="s">
        <v>21</v>
      </c>
      <c r="B65" s="21" t="s">
        <v>56</v>
      </c>
      <c r="C65" s="45" t="s">
        <v>131</v>
      </c>
      <c r="D65" s="77" t="s">
        <v>58</v>
      </c>
      <c r="E65" s="77"/>
    </row>
    <row r="66" spans="1:5" ht="15.75" customHeight="1" x14ac:dyDescent="0.25">
      <c r="A66" s="76"/>
      <c r="B66" s="21" t="s">
        <v>61</v>
      </c>
      <c r="C66" s="45" t="s">
        <v>78</v>
      </c>
      <c r="D66" s="77" t="s">
        <v>58</v>
      </c>
      <c r="E66" s="77"/>
    </row>
    <row r="67" spans="1:5" ht="15.75" customHeight="1" x14ac:dyDescent="0.25">
      <c r="A67" s="76"/>
      <c r="B67" s="21" t="s">
        <v>79</v>
      </c>
      <c r="C67" s="27">
        <v>30</v>
      </c>
      <c r="D67" s="77" t="s">
        <v>58</v>
      </c>
      <c r="E67" s="77"/>
    </row>
    <row r="68" spans="1:5" ht="15.75" customHeight="1" x14ac:dyDescent="0.25">
      <c r="A68" s="76"/>
      <c r="B68" s="21" t="s">
        <v>132</v>
      </c>
      <c r="C68" s="45" t="s">
        <v>80</v>
      </c>
      <c r="D68" s="77" t="s">
        <v>58</v>
      </c>
      <c r="E68" s="77"/>
    </row>
    <row r="69" spans="1:5" ht="15.75" customHeight="1" x14ac:dyDescent="0.25">
      <c r="A69" s="76"/>
      <c r="B69" s="21" t="s">
        <v>81</v>
      </c>
      <c r="C69" s="45" t="s">
        <v>82</v>
      </c>
      <c r="D69" s="77" t="s">
        <v>58</v>
      </c>
      <c r="E69" s="77"/>
    </row>
    <row r="70" spans="1:5" ht="15.75" customHeight="1" x14ac:dyDescent="0.25">
      <c r="A70" s="76"/>
      <c r="B70" s="21" t="s">
        <v>83</v>
      </c>
      <c r="C70" s="45" t="s">
        <v>130</v>
      </c>
      <c r="D70" s="77" t="s">
        <v>58</v>
      </c>
      <c r="E70" s="77"/>
    </row>
    <row r="71" spans="1:5" ht="15.75" customHeight="1" x14ac:dyDescent="0.25">
      <c r="A71" s="76"/>
      <c r="B71" s="21" t="s">
        <v>84</v>
      </c>
      <c r="C71" s="45" t="s">
        <v>85</v>
      </c>
      <c r="D71" s="77" t="s">
        <v>58</v>
      </c>
      <c r="E71" s="77"/>
    </row>
    <row r="72" spans="1:5" ht="15.75" customHeight="1" x14ac:dyDescent="0.25">
      <c r="A72" s="76"/>
      <c r="B72" s="46" t="s">
        <v>86</v>
      </c>
      <c r="C72" s="47" t="s">
        <v>87</v>
      </c>
      <c r="D72" s="77" t="s">
        <v>58</v>
      </c>
      <c r="E72" s="77"/>
    </row>
    <row r="73" spans="1:5" ht="15.75" customHeight="1" x14ac:dyDescent="0.25">
      <c r="A73" s="76"/>
      <c r="B73" s="46" t="s">
        <v>36</v>
      </c>
      <c r="C73" s="23" t="s">
        <v>88</v>
      </c>
      <c r="D73" s="77" t="s">
        <v>58</v>
      </c>
      <c r="E73" s="77"/>
    </row>
    <row r="74" spans="1:5" ht="15.75" customHeight="1" x14ac:dyDescent="0.25">
      <c r="A74" s="76"/>
      <c r="B74" s="46" t="s">
        <v>89</v>
      </c>
      <c r="C74" s="23" t="s">
        <v>90</v>
      </c>
      <c r="D74" s="72" t="s">
        <v>58</v>
      </c>
      <c r="E74" s="72"/>
    </row>
    <row r="75" spans="1:5" ht="15.75" customHeight="1" x14ac:dyDescent="0.25">
      <c r="A75" s="44" t="s">
        <v>91</v>
      </c>
      <c r="B75" s="21" t="s">
        <v>81</v>
      </c>
      <c r="C75" s="48" t="s">
        <v>92</v>
      </c>
      <c r="D75" s="72" t="s">
        <v>58</v>
      </c>
      <c r="E75" s="72"/>
    </row>
    <row r="76" spans="1:5" ht="15.75" customHeight="1" x14ac:dyDescent="0.25">
      <c r="A76" s="21" t="s">
        <v>76</v>
      </c>
      <c r="B76" s="73" t="s">
        <v>93</v>
      </c>
      <c r="C76" s="73"/>
      <c r="D76" s="74" t="s">
        <v>58</v>
      </c>
      <c r="E76" s="74"/>
    </row>
    <row r="77" spans="1:5" ht="15.75" customHeight="1" x14ac:dyDescent="0.25"/>
    <row r="78" spans="1:5" ht="15.75" customHeight="1" thickBot="1" x14ac:dyDescent="0.3"/>
    <row r="79" spans="1:5" ht="15.75" customHeight="1" x14ac:dyDescent="0.25">
      <c r="A79" s="49" t="s">
        <v>1</v>
      </c>
      <c r="B79" s="75" t="str">
        <f>A13</f>
        <v>1D</v>
      </c>
      <c r="C79" s="75"/>
      <c r="D79" s="50" t="s">
        <v>16</v>
      </c>
      <c r="E79" s="61" t="s">
        <v>17</v>
      </c>
    </row>
    <row r="80" spans="1:5" ht="15.75" customHeight="1" x14ac:dyDescent="0.25">
      <c r="A80" s="51" t="s">
        <v>2</v>
      </c>
      <c r="B80" s="67" t="str">
        <f>B13</f>
        <v>Notebook</v>
      </c>
      <c r="C80" s="67"/>
      <c r="D80" s="52" t="s">
        <v>15</v>
      </c>
      <c r="E80" s="62" t="s">
        <v>17</v>
      </c>
    </row>
    <row r="81" spans="1:5" ht="15.75" customHeight="1" thickBot="1" x14ac:dyDescent="0.3">
      <c r="A81" s="53" t="s">
        <v>18</v>
      </c>
      <c r="B81" s="67">
        <f>C13</f>
        <v>1</v>
      </c>
      <c r="C81" s="67"/>
      <c r="D81" s="52" t="s">
        <v>19</v>
      </c>
      <c r="E81" s="62" t="s">
        <v>17</v>
      </c>
    </row>
    <row r="82" spans="1:5" ht="15.75" customHeight="1" thickBot="1" x14ac:dyDescent="0.3">
      <c r="A82" s="68" t="s">
        <v>133</v>
      </c>
      <c r="B82" s="68"/>
      <c r="C82" s="68"/>
      <c r="D82" s="54" t="s">
        <v>20</v>
      </c>
      <c r="E82" s="63" t="s">
        <v>17</v>
      </c>
    </row>
    <row r="83" spans="1:5" ht="16.5" customHeight="1" thickBot="1" x14ac:dyDescent="0.3">
      <c r="A83" s="69" t="s">
        <v>94</v>
      </c>
      <c r="B83" s="55" t="s">
        <v>56</v>
      </c>
      <c r="C83" s="55" t="s">
        <v>95</v>
      </c>
      <c r="D83" s="70" t="s">
        <v>24</v>
      </c>
      <c r="E83" s="70"/>
    </row>
    <row r="84" spans="1:5" ht="15.75" customHeight="1" x14ac:dyDescent="0.25">
      <c r="A84" s="69"/>
      <c r="B84" s="56" t="s">
        <v>96</v>
      </c>
      <c r="C84" s="56" t="s">
        <v>97</v>
      </c>
      <c r="D84" s="64" t="s">
        <v>24</v>
      </c>
      <c r="E84" s="64"/>
    </row>
    <row r="85" spans="1:5" ht="15.75" customHeight="1" x14ac:dyDescent="0.25">
      <c r="A85" s="69"/>
      <c r="B85" s="56" t="s">
        <v>98</v>
      </c>
      <c r="C85" s="56" t="s">
        <v>99</v>
      </c>
      <c r="D85" s="64" t="s">
        <v>24</v>
      </c>
      <c r="E85" s="64"/>
    </row>
    <row r="86" spans="1:5" ht="31.5" customHeight="1" x14ac:dyDescent="0.25">
      <c r="A86" s="69"/>
      <c r="B86" s="56" t="s">
        <v>30</v>
      </c>
      <c r="C86" s="57" t="s">
        <v>100</v>
      </c>
      <c r="D86" s="64" t="s">
        <v>24</v>
      </c>
      <c r="E86" s="64"/>
    </row>
    <row r="87" spans="1:5" ht="15.75" customHeight="1" x14ac:dyDescent="0.25">
      <c r="A87" s="69"/>
      <c r="B87" s="56" t="s">
        <v>38</v>
      </c>
      <c r="C87" s="56" t="s">
        <v>101</v>
      </c>
      <c r="D87" s="64" t="s">
        <v>24</v>
      </c>
      <c r="E87" s="64"/>
    </row>
    <row r="88" spans="1:5" ht="15.75" customHeight="1" x14ac:dyDescent="0.25">
      <c r="A88" s="69"/>
      <c r="B88" s="56" t="s">
        <v>102</v>
      </c>
      <c r="C88" s="56" t="s">
        <v>103</v>
      </c>
      <c r="D88" s="64" t="s">
        <v>24</v>
      </c>
      <c r="E88" s="64"/>
    </row>
    <row r="89" spans="1:5" ht="15.75" customHeight="1" x14ac:dyDescent="0.25">
      <c r="A89" s="69"/>
      <c r="B89" s="56" t="s">
        <v>104</v>
      </c>
      <c r="C89" s="56" t="s">
        <v>105</v>
      </c>
      <c r="D89" s="71" t="s">
        <v>24</v>
      </c>
      <c r="E89" s="71"/>
    </row>
    <row r="90" spans="1:5" ht="15.75" customHeight="1" x14ac:dyDescent="0.25">
      <c r="A90" s="69"/>
      <c r="B90" s="56" t="s">
        <v>106</v>
      </c>
      <c r="C90" s="56" t="s">
        <v>107</v>
      </c>
      <c r="D90" s="71" t="s">
        <v>24</v>
      </c>
      <c r="E90" s="71"/>
    </row>
    <row r="91" spans="1:5" ht="15.75" customHeight="1" x14ac:dyDescent="0.25">
      <c r="A91" s="69"/>
      <c r="B91" s="56" t="s">
        <v>108</v>
      </c>
      <c r="C91" s="56" t="s">
        <v>109</v>
      </c>
      <c r="D91" s="64" t="s">
        <v>24</v>
      </c>
      <c r="E91" s="64"/>
    </row>
    <row r="92" spans="1:5" ht="15.75" customHeight="1" x14ac:dyDescent="0.25">
      <c r="A92" s="69"/>
      <c r="B92" s="56" t="s">
        <v>110</v>
      </c>
      <c r="C92" s="56" t="s">
        <v>111</v>
      </c>
      <c r="D92" s="64" t="s">
        <v>24</v>
      </c>
      <c r="E92" s="64"/>
    </row>
    <row r="93" spans="1:5" ht="15.75" customHeight="1" x14ac:dyDescent="0.25">
      <c r="A93" s="69"/>
      <c r="B93" s="56" t="s">
        <v>112</v>
      </c>
      <c r="C93" s="56" t="s">
        <v>113</v>
      </c>
      <c r="D93" s="64" t="s">
        <v>24</v>
      </c>
      <c r="E93" s="64"/>
    </row>
    <row r="94" spans="1:5" ht="237" customHeight="1" x14ac:dyDescent="0.25">
      <c r="A94" s="69"/>
      <c r="B94" s="56" t="s">
        <v>48</v>
      </c>
      <c r="C94" s="56" t="s">
        <v>114</v>
      </c>
      <c r="D94" s="64" t="s">
        <v>24</v>
      </c>
      <c r="E94" s="64"/>
    </row>
    <row r="95" spans="1:5" ht="15.75" customHeight="1" x14ac:dyDescent="0.25">
      <c r="A95" s="69"/>
      <c r="B95" s="56" t="s">
        <v>115</v>
      </c>
      <c r="C95" s="57" t="s">
        <v>116</v>
      </c>
      <c r="D95" s="64" t="s">
        <v>24</v>
      </c>
      <c r="E95" s="64"/>
    </row>
    <row r="96" spans="1:5" ht="15.75" customHeight="1" x14ac:dyDescent="0.25">
      <c r="A96" s="69"/>
      <c r="B96" s="56" t="s">
        <v>117</v>
      </c>
      <c r="C96" s="57" t="s">
        <v>118</v>
      </c>
      <c r="D96" s="64" t="s">
        <v>24</v>
      </c>
      <c r="E96" s="64"/>
    </row>
    <row r="97" spans="1:5" ht="15.75" customHeight="1" x14ac:dyDescent="0.25">
      <c r="A97" s="69"/>
      <c r="B97" s="56" t="s">
        <v>11</v>
      </c>
      <c r="C97" s="57" t="s">
        <v>119</v>
      </c>
      <c r="D97" s="64" t="s">
        <v>24</v>
      </c>
      <c r="E97" s="64"/>
    </row>
    <row r="98" spans="1:5" ht="15.75" customHeight="1" x14ac:dyDescent="0.25">
      <c r="A98" s="58" t="s">
        <v>83</v>
      </c>
      <c r="B98" s="56" t="s">
        <v>120</v>
      </c>
      <c r="C98" s="57" t="s">
        <v>121</v>
      </c>
      <c r="D98" s="64" t="s">
        <v>24</v>
      </c>
      <c r="E98" s="64"/>
    </row>
    <row r="99" spans="1:5" ht="15.75" customHeight="1" x14ac:dyDescent="0.25">
      <c r="A99" s="59" t="s">
        <v>122</v>
      </c>
      <c r="B99" s="65" t="s">
        <v>123</v>
      </c>
      <c r="C99" s="65"/>
      <c r="D99" s="66" t="s">
        <v>24</v>
      </c>
      <c r="E99" s="66"/>
    </row>
    <row r="100" spans="1:5" ht="15.75" customHeight="1" x14ac:dyDescent="0.25"/>
    <row r="101" spans="1:5" ht="15.75" customHeight="1" x14ac:dyDescent="0.25"/>
    <row r="102" spans="1:5" ht="15.75" customHeight="1" x14ac:dyDescent="0.25"/>
    <row r="103" spans="1:5" ht="15.75" customHeight="1" x14ac:dyDescent="0.25"/>
    <row r="104" spans="1:5" ht="15.75" customHeight="1" x14ac:dyDescent="0.25"/>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row r="112" spans="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sheetData>
  <mergeCells count="84">
    <mergeCell ref="A7:E7"/>
    <mergeCell ref="A8:E8"/>
    <mergeCell ref="A18:E18"/>
    <mergeCell ref="B19:C19"/>
    <mergeCell ref="B20:C20"/>
    <mergeCell ref="B21:C21"/>
    <mergeCell ref="A22:C22"/>
    <mergeCell ref="A23:A38"/>
    <mergeCell ref="B23:B26"/>
    <mergeCell ref="D23:E26"/>
    <mergeCell ref="D27:E27"/>
    <mergeCell ref="D28:E28"/>
    <mergeCell ref="D29:E29"/>
    <mergeCell ref="D30:E30"/>
    <mergeCell ref="D31:E31"/>
    <mergeCell ref="D32:E32"/>
    <mergeCell ref="D33:E33"/>
    <mergeCell ref="D34:E34"/>
    <mergeCell ref="D35:E35"/>
    <mergeCell ref="D36:E36"/>
    <mergeCell ref="D37:E37"/>
    <mergeCell ref="D38:E38"/>
    <mergeCell ref="B39:C39"/>
    <mergeCell ref="D39:E39"/>
    <mergeCell ref="B40:C40"/>
    <mergeCell ref="D40:E40"/>
    <mergeCell ref="B44:C44"/>
    <mergeCell ref="B45:C45"/>
    <mergeCell ref="B46:C46"/>
    <mergeCell ref="A47:C47"/>
    <mergeCell ref="A48:A56"/>
    <mergeCell ref="D48:E48"/>
    <mergeCell ref="D49:E49"/>
    <mergeCell ref="D50:E50"/>
    <mergeCell ref="D51:E51"/>
    <mergeCell ref="D52:E52"/>
    <mergeCell ref="D53:E53"/>
    <mergeCell ref="D54:E54"/>
    <mergeCell ref="D55:E55"/>
    <mergeCell ref="D56:E56"/>
    <mergeCell ref="D57:E57"/>
    <mergeCell ref="B58:C58"/>
    <mergeCell ref="D58:E58"/>
    <mergeCell ref="B61:C61"/>
    <mergeCell ref="B62:C62"/>
    <mergeCell ref="B63:C63"/>
    <mergeCell ref="A64:C64"/>
    <mergeCell ref="A65:A74"/>
    <mergeCell ref="D65:E65"/>
    <mergeCell ref="D66:E66"/>
    <mergeCell ref="D67:E67"/>
    <mergeCell ref="D68:E68"/>
    <mergeCell ref="D69:E69"/>
    <mergeCell ref="D70:E70"/>
    <mergeCell ref="D71:E71"/>
    <mergeCell ref="D72:E72"/>
    <mergeCell ref="D73:E73"/>
    <mergeCell ref="D74:E74"/>
    <mergeCell ref="D75:E75"/>
    <mergeCell ref="B76:C76"/>
    <mergeCell ref="D76:E76"/>
    <mergeCell ref="B79:C79"/>
    <mergeCell ref="B80:C80"/>
    <mergeCell ref="B81:C81"/>
    <mergeCell ref="A82:C82"/>
    <mergeCell ref="A83:A97"/>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B99:C99"/>
    <mergeCell ref="D99:E99"/>
  </mergeCells>
  <pageMargins left="0.7" right="0.7" top="0.78749999999999998" bottom="0.78749999999999998" header="0.511811023622047" footer="0.511811023622047"/>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120" zoomScaleNormal="120" workbookViewId="0">
      <selection activeCell="C11" sqref="C11"/>
    </sheetView>
  </sheetViews>
  <sheetFormatPr defaultColWidth="8.7109375" defaultRowHeight="15" x14ac:dyDescent="0.25"/>
  <cols>
    <col min="1" max="1" width="30.7109375" style="60" customWidth="1"/>
    <col min="2" max="2" width="50.7109375" style="60" customWidth="1"/>
    <col min="3" max="3" width="29.28515625" style="60" customWidth="1"/>
    <col min="4" max="4" width="11.140625" style="60" customWidth="1"/>
  </cols>
  <sheetData>
    <row r="1" spans="1:4" x14ac:dyDescent="0.25">
      <c r="D1" s="60" t="s">
        <v>124</v>
      </c>
    </row>
    <row r="2" spans="1:4" x14ac:dyDescent="0.25">
      <c r="C2" s="60" t="s">
        <v>125</v>
      </c>
      <c r="D2" s="60" t="s">
        <v>126</v>
      </c>
    </row>
    <row r="3" spans="1:4" x14ac:dyDescent="0.25">
      <c r="A3" s="60" t="s">
        <v>127</v>
      </c>
    </row>
    <row r="5" spans="1:4" x14ac:dyDescent="0.25">
      <c r="B5" s="60" t="s">
        <v>128</v>
      </c>
    </row>
  </sheetData>
  <pageMargins left="0.7" right="0.7" top="0.78749999999999998" bottom="0.78749999999999998"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99</TotalTime>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Tech.spec.</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tschunkod</dc:creator>
  <dc:description/>
  <cp:lastModifiedBy>benesovav</cp:lastModifiedBy>
  <cp:revision>13</cp:revision>
  <dcterms:created xsi:type="dcterms:W3CDTF">2022-01-07T10:53:59Z</dcterms:created>
  <dcterms:modified xsi:type="dcterms:W3CDTF">2024-07-09T10:34:02Z</dcterms:modified>
  <dc:language>en-US</dc:language>
</cp:coreProperties>
</file>