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ZAKAZKY (dříve OPVVV)\2024\2024_0045_Adaptace studoven, vybavení IT VK UJEP v DNS (NPO)_za 0012\"/>
    </mc:Choice>
  </mc:AlternateContent>
  <bookViews>
    <workbookView xWindow="0" yWindow="0" windowWidth="16380" windowHeight="8190" tabRatio="500"/>
  </bookViews>
  <sheets>
    <sheet name="List1" sheetId="1" r:id="rId1"/>
  </sheets>
  <calcPr calcId="162913"/>
</workbook>
</file>

<file path=xl/calcChain.xml><?xml version="1.0" encoding="utf-8"?>
<calcChain xmlns="http://schemas.openxmlformats.org/spreadsheetml/2006/main">
  <c r="E14" i="1" l="1"/>
  <c r="B53" i="1" l="1"/>
  <c r="A52" i="1"/>
  <c r="A77" i="1"/>
  <c r="A65" i="1"/>
  <c r="A51" i="1"/>
  <c r="A39" i="1"/>
  <c r="A18" i="1"/>
  <c r="E10" i="1" l="1"/>
  <c r="B79" i="1"/>
  <c r="A78" i="1"/>
  <c r="B67" i="1"/>
  <c r="A66" i="1"/>
  <c r="E11" i="1"/>
  <c r="B41" i="1"/>
  <c r="B20" i="1"/>
  <c r="A19" i="1"/>
  <c r="A40" i="1"/>
  <c r="E12" i="1" l="1"/>
  <c r="E9" i="1"/>
  <c r="E8" i="1"/>
</calcChain>
</file>

<file path=xl/sharedStrings.xml><?xml version="1.0" encoding="utf-8"?>
<sst xmlns="http://schemas.openxmlformats.org/spreadsheetml/2006/main" count="189" uniqueCount="82">
  <si>
    <t xml:space="preserve">Příloha č.1  Podrobná specifikace položek </t>
  </si>
  <si>
    <t>Položka</t>
  </si>
  <si>
    <t>Předmět</t>
  </si>
  <si>
    <t>Ks</t>
  </si>
  <si>
    <t>Cena za kus bez DPH</t>
  </si>
  <si>
    <t>Maximální cena celkem bez DPH</t>
  </si>
  <si>
    <t>Uchazeč doplní do zelených políček konkrétní zboží a komponenty, které nabízí.</t>
  </si>
  <si>
    <t>Požadavek</t>
  </si>
  <si>
    <t>Počítačová skříň:</t>
  </si>
  <si>
    <t>Procesor:</t>
  </si>
  <si>
    <t>Paměť RAM</t>
  </si>
  <si>
    <t>Disk:</t>
  </si>
  <si>
    <t>Typ zařízení</t>
  </si>
  <si>
    <t>Záruka:</t>
  </si>
  <si>
    <t>min. 2 roky</t>
  </si>
  <si>
    <t>Nabídková cena bez DPH za kus (Kč)</t>
  </si>
  <si>
    <t>Nabídková cena celkem bez DPH</t>
  </si>
  <si>
    <t>DPH</t>
  </si>
  <si>
    <t>Nabídková cena celkem včetně DPH</t>
  </si>
  <si>
    <t>Vestavěný display, rozlišení</t>
  </si>
  <si>
    <t>16GB</t>
  </si>
  <si>
    <t>Grafický výstup</t>
  </si>
  <si>
    <t>HDMI</t>
  </si>
  <si>
    <t xml:space="preserve">Webkamera </t>
  </si>
  <si>
    <t>Rozhraní</t>
  </si>
  <si>
    <t>Vestavěný zdroj</t>
  </si>
  <si>
    <t>Dodané příslušenství</t>
  </si>
  <si>
    <t>Sluchátka s mikrofonem</t>
  </si>
  <si>
    <t>Bezdrátová myš</t>
  </si>
  <si>
    <t>Typ zařízení/položky</t>
  </si>
  <si>
    <t>Sluchátka s mikrofonem přes hlavu</t>
  </si>
  <si>
    <t>Typ</t>
  </si>
  <si>
    <t>Konektor</t>
  </si>
  <si>
    <t>3,5 mm Jack, kabel 1,5m</t>
  </si>
  <si>
    <t>Ovládání hlasitosti</t>
  </si>
  <si>
    <t>požadujeme</t>
  </si>
  <si>
    <t xml:space="preserve">Počet kusů: </t>
  </si>
  <si>
    <t>Externí vypalovací DVD mechanika</t>
  </si>
  <si>
    <t>USB DVD mechanika, externí</t>
  </si>
  <si>
    <t>Pro média</t>
  </si>
  <si>
    <t>DVD, CD</t>
  </si>
  <si>
    <t>USB</t>
  </si>
  <si>
    <t>Bezdrátová myš a klávesnice</t>
  </si>
  <si>
    <t>Myš počítačová</t>
  </si>
  <si>
    <t>Velikost myši/těla</t>
  </si>
  <si>
    <t>Typ napájení</t>
  </si>
  <si>
    <t>Na baterie</t>
  </si>
  <si>
    <t>Sluchátka uzavřená s mikrofonem</t>
  </si>
  <si>
    <t>Baterie pro myš</t>
  </si>
  <si>
    <t>Bezdrátová s USB modulem, 3 tlačítka, kolečko, optická, min. 1200 dpi</t>
  </si>
  <si>
    <t>Běžná, ne mini verze, alespoň 120 mm</t>
  </si>
  <si>
    <t>Sluchátka s mikrofonem přes hlavu okolo uší</t>
  </si>
  <si>
    <t>uzavřená</t>
  </si>
  <si>
    <t>Konstrukce</t>
  </si>
  <si>
    <t>přes hlavu, na uši, stereo, mikron součástí (sklápěcí nebo odnímatelný)</t>
  </si>
  <si>
    <t>LED podsvícení</t>
  </si>
  <si>
    <t>s minimálním či žádným LED</t>
  </si>
  <si>
    <t>přes hlavu, okolo uší, stereo, mikron součástí (sklápěcí nebo odnímatelný)</t>
  </si>
  <si>
    <t>Zápis na média</t>
  </si>
  <si>
    <t>Dvě sady baterií ke každé myši (buď jedna v balení myši a druhá externě, nebo dvě externě).</t>
  </si>
  <si>
    <t>Minimální požadavky:</t>
  </si>
  <si>
    <t>M2 NVMe SSD, min. 256GB</t>
  </si>
  <si>
    <t>Bezdrátová klávesnice s numerickou částí v CZ verzi, bezdrátová optická myš s 3 tlačítky a kolečkem (ne mini verze).</t>
  </si>
  <si>
    <t>Operační systém</t>
  </si>
  <si>
    <t>ano / ne</t>
  </si>
  <si>
    <t>Kompaktní počítač</t>
  </si>
  <si>
    <t>Počítač All In One nebo TiO</t>
  </si>
  <si>
    <t>Kancelářské barvy</t>
  </si>
  <si>
    <t>Zařízení bude v tmavých kancelářských barvách. Preferujeme černou.</t>
  </si>
  <si>
    <t xml:space="preserve">64bitový profesionální operační systém (možnost připojení k AD, možnost připojit se na tento PC na vzdálenou plochu s grafickým rozhraním) v nejnovější CZ verzi nabízené výrobcem. Kompatibilní se stávajícím počítačovým prostředím univerzity. OS podporovaný výrobcem (formou aktualizací) min. do roku 2025, včetně listopadu 2025. Licence nesmí být formou upgrade ze starší verze OS. Pokud se jedná o druhotnou licenci musí se jednat o OS uvedený na trh v Evropě. Zadavatel bude od vybraného dodavatele před dodáním vyžadovat písemné doložení legality nabytí SW. Dodavatel má povinnost výše uvedené prokázat identifikací původního nabyvatele a dokladem o tom, že licence byly zakoupeny z oficiální distribuce. V případě multilicencí, zadavatel před dodáním bude od vybraného dodavatele požadovat, identifikaci licence podle jejího čísla, multilicenční smlouvy a programu, v němž byla licence zakoupena. Pokud licenci vlastnilo více firem, nebo zákazníků vybraný dodavatel před dodáním prokáže úplnou identifikaci řetězce vlastníků. Zadavatel požaduje od vybraného dodavatele před dodáním, podepsaný dokument původním nabyvatelem (a všech dalších v řetězci předchozích vlastníků) v němž deklarují, že jsou všechny poskytované licence odinstalované, nepoužívané a že je zamezeno jejich použití v budoucnu. </t>
  </si>
  <si>
    <t>Lan (RJ-45), min. 4 x USB, jack 3,5mm, WiFi.</t>
  </si>
  <si>
    <t>Integrovaná rozhraní</t>
  </si>
  <si>
    <t>Rozlišení min. 720p, možno řešit externí kamerou. V případě externí kamery musí být uchytitelná na rám dodávaného zařízení.</t>
  </si>
  <si>
    <t>Kč</t>
  </si>
  <si>
    <t>VESA a/nebo výškově stavitelný stojan</t>
  </si>
  <si>
    <t>Požadujeme vestavěný zdroj v zařízení - AiO/monitoru/TiO, nikoliv externí zdroj. V případě, že stojan není výškově stavitelný (zařízení v tom případě má VESA) nesmí být zdroj v noze (stojanu), stojan musí být odmontovatelný, aby bylo možno zařízení zapojit přes VESA na plynový držák při plné funkčnosti.</t>
  </si>
  <si>
    <t>Velikost úhlopříčky LCD 23,5"-24", rozlišení min. FullHD (1920x1080).</t>
  </si>
  <si>
    <t>AiO - All In One (počítač v šasí monitoru) nebo TiO (mini počítač integrovaný v monitoru, nikoliv na monitoru či na stojanu).</t>
  </si>
  <si>
    <t xml:space="preserve">CPU x86-64 kompatibilní, PassMark CPU Mark min. 19000 bodů dle www.cpubenchmark.net. Hodnota ne starší než 1.05.2024
</t>
  </si>
  <si>
    <t>Zařízení musí splňovat alespoň jeden z těchto dvou požadavků:
I. Podporuje držák VESA 100x100 ev. 75x75. Rozměry jsou v mm.
II. Je vybaven výškově stavitelným stojanem s rozsahem zdvihu min. 10 cm.</t>
  </si>
  <si>
    <t>Předpokládaná max.cena celkem bez DPH</t>
  </si>
  <si>
    <t>*Pokud předmět dodávky splňuje požadovaný parametr, napište "ANO", případně doplňte konkrétní číslo / hodnotu parametru. Pokud předmět dodávky nesplňuje požadovaný parametr, napište „NE“, účastník v takovém případě bude z výběrového řízení vyřazen.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</si>
</sst>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0.00\ &quot;Kč&quot;;[Red]\-#,##0.00\ &quot;Kč&quot;"/>
    <numFmt numFmtId="164" formatCode="#,##0.00\ &quot;Kč&quot;"/>
  </numFmts>
  <fonts count="8" x14ac:knownFonts="1">
    <font>
      <sz val="11"/>
      <color rgb="FF000000"/>
      <name val="Calibri"/>
      <family val="2"/>
      <charset val="238"/>
    </font>
    <font>
      <b/>
      <sz val="10"/>
      <color rgb="FF000000"/>
      <name val="Arial"/>
      <family val="2"/>
      <charset val="238"/>
    </font>
    <font>
      <b/>
      <sz val="11"/>
      <color rgb="FF000000"/>
      <name val="Calibri"/>
      <family val="2"/>
      <charset val="238"/>
    </font>
    <font>
      <sz val="10"/>
      <color rgb="FF000000"/>
      <name val="Arial"/>
      <family val="2"/>
      <charset val="238"/>
    </font>
    <font>
      <b/>
      <sz val="10"/>
      <color rgb="FFFF0000"/>
      <name val="Arial"/>
      <family val="2"/>
      <charset val="238"/>
    </font>
    <font>
      <i/>
      <sz val="10"/>
      <color rgb="FF000000"/>
      <name val="Arial"/>
      <family val="2"/>
      <charset val="238"/>
    </font>
    <font>
      <sz val="10"/>
      <name val="Arial"/>
      <family val="2"/>
      <charset val="238"/>
    </font>
    <font>
      <sz val="11"/>
      <color theme="1"/>
      <name val="Calibri"/>
      <family val="2"/>
      <charset val="238"/>
    </font>
  </fonts>
  <fills count="9">
    <fill>
      <patternFill patternType="none"/>
    </fill>
    <fill>
      <patternFill patternType="gray125"/>
    </fill>
    <fill>
      <patternFill patternType="solid">
        <fgColor rgb="FFFFFF00"/>
        <bgColor rgb="FFFFFF00"/>
      </patternFill>
    </fill>
    <fill>
      <patternFill patternType="solid">
        <fgColor rgb="FF00FF00"/>
        <bgColor rgb="FF33CCCC"/>
      </patternFill>
    </fill>
    <fill>
      <patternFill patternType="solid">
        <fgColor rgb="FFFFCC99"/>
        <bgColor rgb="FFC0C0C0"/>
      </patternFill>
    </fill>
    <fill>
      <patternFill patternType="solid">
        <fgColor rgb="FFCCFFCC"/>
        <bgColor rgb="FFCCFFFF"/>
      </patternFill>
    </fill>
    <fill>
      <patternFill patternType="solid">
        <fgColor rgb="FFFFCC99"/>
        <bgColor indexed="64"/>
      </patternFill>
    </fill>
    <fill>
      <patternFill patternType="solid">
        <fgColor rgb="FF92D050"/>
        <bgColor indexed="64"/>
      </patternFill>
    </fill>
    <fill>
      <patternFill patternType="solid">
        <fgColor rgb="FFFFFF00"/>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diagonal/>
    </border>
    <border>
      <left/>
      <right/>
      <top style="medium">
        <color auto="1"/>
      </top>
      <bottom style="medium">
        <color auto="1"/>
      </bottom>
      <diagonal/>
    </border>
    <border>
      <left/>
      <right style="medium">
        <color auto="1"/>
      </right>
      <top/>
      <bottom style="medium">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top style="medium">
        <color indexed="64"/>
      </top>
      <bottom style="medium">
        <color indexed="64"/>
      </bottom>
      <diagonal/>
    </border>
    <border>
      <left/>
      <right style="medium">
        <color indexed="64"/>
      </right>
      <top style="medium">
        <color auto="1"/>
      </top>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bottom style="thin">
        <color auto="1"/>
      </bottom>
      <diagonal/>
    </border>
  </borders>
  <cellStyleXfs count="1">
    <xf numFmtId="0" fontId="0" fillId="0" borderId="0"/>
  </cellStyleXfs>
  <cellXfs count="67">
    <xf numFmtId="0" fontId="0" fillId="0" borderId="0" xfId="0"/>
    <xf numFmtId="0" fontId="1" fillId="4" borderId="3" xfId="0" applyFont="1" applyFill="1" applyBorder="1" applyAlignment="1">
      <alignment vertical="top" wrapText="1"/>
    </xf>
    <xf numFmtId="0" fontId="1" fillId="2" borderId="1" xfId="0" applyFont="1" applyFill="1" applyBorder="1" applyAlignment="1">
      <alignment vertical="top" wrapText="1"/>
    </xf>
    <xf numFmtId="0" fontId="1" fillId="4" borderId="1" xfId="0" applyFont="1" applyFill="1" applyBorder="1" applyAlignment="1">
      <alignment horizontal="left" vertical="top" wrapText="1"/>
    </xf>
    <xf numFmtId="0" fontId="6" fillId="4" borderId="5" xfId="0" applyFont="1" applyFill="1" applyBorder="1" applyAlignment="1">
      <alignment vertical="top" wrapText="1"/>
    </xf>
    <xf numFmtId="0" fontId="3" fillId="4" borderId="9" xfId="0" applyFont="1" applyFill="1" applyBorder="1" applyAlignment="1">
      <alignment vertical="top" wrapText="1"/>
    </xf>
    <xf numFmtId="0" fontId="3" fillId="4" borderId="6" xfId="0" applyFont="1" applyFill="1" applyBorder="1" applyAlignment="1">
      <alignment vertical="top" wrapText="1"/>
    </xf>
    <xf numFmtId="0" fontId="0" fillId="0" borderId="0" xfId="0"/>
    <xf numFmtId="0" fontId="3" fillId="4" borderId="15" xfId="0" applyFont="1" applyFill="1" applyBorder="1" applyAlignment="1">
      <alignment vertical="top" wrapText="1"/>
    </xf>
    <xf numFmtId="0" fontId="3" fillId="4" borderId="10" xfId="0" applyFont="1" applyFill="1" applyBorder="1" applyAlignment="1">
      <alignment vertical="top" wrapText="1"/>
    </xf>
    <xf numFmtId="0" fontId="3" fillId="5" borderId="9" xfId="0" applyFont="1" applyFill="1" applyBorder="1" applyAlignment="1">
      <alignment horizontal="center" vertical="top" wrapText="1"/>
    </xf>
    <xf numFmtId="0" fontId="3" fillId="4" borderId="3" xfId="0" applyFont="1" applyFill="1" applyBorder="1" applyAlignment="1">
      <alignment vertical="top" wrapText="1"/>
    </xf>
    <xf numFmtId="0" fontId="3" fillId="4" borderId="5" xfId="0" applyFont="1" applyFill="1" applyBorder="1" applyAlignment="1">
      <alignment vertical="top" wrapText="1"/>
    </xf>
    <xf numFmtId="0" fontId="3" fillId="4" borderId="1" xfId="0" applyFont="1" applyFill="1" applyBorder="1" applyAlignment="1">
      <alignment vertical="top" wrapText="1"/>
    </xf>
    <xf numFmtId="0" fontId="1" fillId="0" borderId="18" xfId="0" applyFont="1" applyBorder="1" applyAlignment="1">
      <alignment horizontal="center"/>
    </xf>
    <xf numFmtId="0" fontId="1" fillId="2" borderId="18" xfId="0" applyFont="1" applyFill="1" applyBorder="1" applyAlignment="1">
      <alignment horizontal="center" wrapText="1"/>
    </xf>
    <xf numFmtId="49" fontId="3" fillId="4" borderId="3" xfId="0" applyNumberFormat="1" applyFont="1" applyFill="1" applyBorder="1" applyAlignment="1" applyProtection="1">
      <alignment vertical="top" wrapText="1"/>
    </xf>
    <xf numFmtId="0" fontId="3" fillId="4" borderId="19" xfId="0" applyFont="1" applyFill="1" applyBorder="1" applyAlignment="1">
      <alignment vertical="top" wrapText="1"/>
    </xf>
    <xf numFmtId="0" fontId="3" fillId="4" borderId="18" xfId="0" applyFont="1" applyFill="1" applyBorder="1" applyAlignment="1">
      <alignment vertical="top" wrapText="1"/>
    </xf>
    <xf numFmtId="0" fontId="3" fillId="4" borderId="14" xfId="0" applyFont="1" applyFill="1" applyBorder="1" applyAlignment="1">
      <alignment vertical="top" wrapText="1"/>
    </xf>
    <xf numFmtId="0" fontId="3" fillId="4" borderId="18" xfId="0" applyFont="1" applyFill="1" applyBorder="1" applyAlignment="1">
      <alignment horizontal="left" vertical="top" wrapText="1"/>
    </xf>
    <xf numFmtId="0" fontId="1" fillId="4" borderId="7" xfId="0" applyFont="1" applyFill="1" applyBorder="1" applyAlignment="1">
      <alignment vertical="top" wrapText="1"/>
    </xf>
    <xf numFmtId="0" fontId="3" fillId="4" borderId="21" xfId="0" applyFont="1" applyFill="1" applyBorder="1" applyAlignment="1">
      <alignment vertical="top" wrapText="1"/>
    </xf>
    <xf numFmtId="0" fontId="3" fillId="4" borderId="21" xfId="0" applyFont="1" applyFill="1" applyBorder="1" applyAlignment="1">
      <alignment horizontal="left" vertical="top" wrapText="1"/>
    </xf>
    <xf numFmtId="0" fontId="3" fillId="6" borderId="18" xfId="0" applyFont="1" applyFill="1" applyBorder="1" applyAlignment="1">
      <alignment horizontal="left"/>
    </xf>
    <xf numFmtId="0" fontId="3" fillId="4" borderId="16" xfId="0" applyFont="1" applyFill="1" applyBorder="1" applyAlignment="1">
      <alignment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17" xfId="0" applyFont="1" applyFill="1" applyBorder="1" applyAlignment="1">
      <alignment vertical="top" wrapText="1"/>
    </xf>
    <xf numFmtId="0" fontId="3" fillId="4" borderId="10" xfId="0" applyFont="1" applyFill="1" applyBorder="1" applyAlignment="1">
      <alignment horizontal="left" vertical="top" wrapText="1"/>
    </xf>
    <xf numFmtId="0" fontId="3" fillId="4" borderId="24" xfId="0" applyFont="1" applyFill="1" applyBorder="1" applyAlignment="1">
      <alignment vertical="top" wrapText="1"/>
    </xf>
    <xf numFmtId="0" fontId="3" fillId="4" borderId="25"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5" borderId="1" xfId="0" applyFont="1" applyFill="1" applyBorder="1" applyAlignment="1">
      <alignment horizontal="center" vertical="top" wrapText="1"/>
    </xf>
    <xf numFmtId="0" fontId="3" fillId="5" borderId="4" xfId="0" applyFont="1" applyFill="1" applyBorder="1" applyAlignment="1">
      <alignment horizontal="center" vertical="top" wrapText="1"/>
    </xf>
    <xf numFmtId="0" fontId="1" fillId="4" borderId="5" xfId="0" applyFont="1" applyFill="1" applyBorder="1" applyAlignment="1">
      <alignment horizontal="left"/>
    </xf>
    <xf numFmtId="0" fontId="1" fillId="4" borderId="23" xfId="0" applyFont="1" applyFill="1" applyBorder="1" applyAlignment="1">
      <alignment horizontal="left" vertical="top" wrapText="1"/>
    </xf>
    <xf numFmtId="0" fontId="3" fillId="4" borderId="7" xfId="0" applyFont="1" applyFill="1" applyBorder="1" applyAlignment="1">
      <alignment vertical="top" wrapText="1"/>
    </xf>
    <xf numFmtId="0" fontId="3" fillId="4" borderId="26" xfId="0" applyFont="1" applyFill="1" applyBorder="1" applyAlignment="1">
      <alignment horizontal="left" vertical="center"/>
    </xf>
    <xf numFmtId="49" fontId="3" fillId="4" borderId="5" xfId="0" applyNumberFormat="1" applyFont="1" applyFill="1" applyBorder="1" applyAlignment="1" applyProtection="1">
      <alignment vertical="top" wrapText="1"/>
    </xf>
    <xf numFmtId="0" fontId="4" fillId="4" borderId="6" xfId="0" applyFont="1" applyFill="1" applyBorder="1" applyAlignment="1">
      <alignment vertical="top" wrapText="1"/>
    </xf>
    <xf numFmtId="0" fontId="1" fillId="4" borderId="8" xfId="0" applyFont="1" applyFill="1" applyBorder="1" applyAlignment="1"/>
    <xf numFmtId="0" fontId="1" fillId="4" borderId="4" xfId="0" applyFont="1" applyFill="1" applyBorder="1" applyAlignment="1"/>
    <xf numFmtId="0" fontId="1" fillId="4" borderId="1" xfId="0" applyFont="1" applyFill="1" applyBorder="1" applyAlignment="1">
      <alignment horizontal="left"/>
    </xf>
    <xf numFmtId="164" fontId="2" fillId="0" borderId="18" xfId="0" applyNumberFormat="1" applyFont="1" applyBorder="1" applyAlignment="1">
      <alignment horizontal="center" wrapText="1"/>
    </xf>
    <xf numFmtId="164" fontId="1" fillId="0" borderId="18" xfId="0" applyNumberFormat="1" applyFont="1" applyBorder="1" applyAlignment="1">
      <alignment horizontal="center"/>
    </xf>
    <xf numFmtId="0" fontId="0" fillId="7" borderId="18" xfId="0" applyFill="1" applyBorder="1" applyAlignment="1">
      <alignment wrapText="1"/>
    </xf>
    <xf numFmtId="8" fontId="0" fillId="7" borderId="18" xfId="0" applyNumberFormat="1" applyFill="1" applyBorder="1" applyAlignment="1">
      <alignment wrapText="1"/>
    </xf>
    <xf numFmtId="0" fontId="7" fillId="8" borderId="18" xfId="0" applyFont="1" applyFill="1" applyBorder="1" applyAlignment="1">
      <alignment wrapText="1"/>
    </xf>
    <xf numFmtId="0" fontId="3" fillId="4" borderId="20" xfId="0" applyFont="1" applyFill="1" applyBorder="1" applyAlignment="1">
      <alignment horizontal="left" vertical="top" wrapText="1"/>
    </xf>
    <xf numFmtId="0" fontId="3" fillId="4" borderId="22" xfId="0" applyFont="1" applyFill="1" applyBorder="1" applyAlignment="1">
      <alignment horizontal="left" vertical="top" wrapText="1"/>
    </xf>
    <xf numFmtId="0" fontId="5" fillId="5" borderId="1" xfId="0" applyFont="1" applyFill="1" applyBorder="1" applyAlignment="1">
      <alignment horizontal="center" vertical="top" wrapText="1"/>
    </xf>
    <xf numFmtId="0" fontId="3" fillId="4" borderId="3" xfId="0" applyFont="1" applyFill="1" applyBorder="1" applyAlignment="1">
      <alignment horizontal="left" vertical="top" wrapText="1"/>
    </xf>
    <xf numFmtId="0" fontId="3" fillId="4" borderId="7" xfId="0" applyFont="1" applyFill="1" applyBorder="1" applyAlignment="1">
      <alignment horizontal="left" vertical="top" wrapText="1"/>
    </xf>
    <xf numFmtId="0" fontId="1" fillId="4" borderId="1" xfId="0" applyFont="1" applyFill="1" applyBorder="1" applyAlignment="1">
      <alignment horizontal="center" vertical="top" wrapText="1"/>
    </xf>
    <xf numFmtId="0" fontId="1" fillId="4" borderId="1" xfId="0" applyFont="1" applyFill="1" applyBorder="1" applyAlignment="1">
      <alignment horizontal="left"/>
    </xf>
    <xf numFmtId="0" fontId="1" fillId="4" borderId="2" xfId="0" applyFont="1" applyFill="1" applyBorder="1" applyAlignment="1">
      <alignment horizontal="left"/>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1" fillId="0" borderId="0" xfId="0" applyFont="1" applyBorder="1" applyAlignment="1">
      <alignment horizontal="center"/>
    </xf>
    <xf numFmtId="0" fontId="2" fillId="0" borderId="0" xfId="0" applyFont="1" applyBorder="1" applyAlignment="1">
      <alignment horizontal="center"/>
    </xf>
    <xf numFmtId="0" fontId="1" fillId="3" borderId="1" xfId="0" applyFont="1" applyFill="1" applyBorder="1" applyAlignment="1">
      <alignment horizontal="center"/>
    </xf>
    <xf numFmtId="0" fontId="1" fillId="4" borderId="5" xfId="0" applyFont="1" applyFill="1" applyBorder="1" applyAlignment="1">
      <alignment horizontal="left"/>
    </xf>
    <xf numFmtId="0" fontId="3" fillId="4" borderId="13" xfId="0" applyFont="1" applyFill="1" applyBorder="1" applyAlignment="1">
      <alignment horizontal="left" vertical="top" wrapText="1"/>
    </xf>
    <xf numFmtId="0" fontId="3" fillId="4" borderId="19" xfId="0" applyFont="1" applyFill="1" applyBorder="1" applyAlignment="1">
      <alignment horizontal="left" vertical="top" wrapText="1"/>
    </xf>
    <xf numFmtId="0" fontId="1" fillId="4" borderId="3" xfId="0" applyFont="1" applyFill="1" applyBorder="1" applyAlignment="1">
      <alignment horizontal="center" vertical="top" wrapText="1"/>
    </xf>
  </cellXfs>
  <cellStyles count="1">
    <cellStyle name="Normální"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FFCC99"/>
      <color rgb="FFF4B084"/>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E87"/>
  <sheetViews>
    <sheetView tabSelected="1" topLeftCell="A79" zoomScaleNormal="100" workbookViewId="0">
      <selection activeCell="C95" sqref="C95"/>
    </sheetView>
  </sheetViews>
  <sheetFormatPr defaultColWidth="8.7109375" defaultRowHeight="15" x14ac:dyDescent="0.25"/>
  <cols>
    <col min="1" max="1" width="30.85546875" customWidth="1"/>
    <col min="2" max="2" width="33.85546875" customWidth="1"/>
    <col min="3" max="3" width="46" customWidth="1"/>
    <col min="4" max="4" width="28.42578125" customWidth="1"/>
    <col min="5" max="5" width="17" customWidth="1"/>
    <col min="1023" max="1024" width="11.5703125" customWidth="1"/>
  </cols>
  <sheetData>
    <row r="5" spans="1:5" x14ac:dyDescent="0.25">
      <c r="A5" s="60" t="s">
        <v>0</v>
      </c>
      <c r="B5" s="60"/>
      <c r="C5" s="60"/>
      <c r="D5" s="60"/>
      <c r="E5" s="60"/>
    </row>
    <row r="6" spans="1:5" x14ac:dyDescent="0.25">
      <c r="A6" s="61"/>
      <c r="B6" s="61"/>
      <c r="C6" s="61"/>
      <c r="D6" s="61"/>
      <c r="E6" s="61"/>
    </row>
    <row r="7" spans="1:5" ht="26.25" x14ac:dyDescent="0.25">
      <c r="A7" s="14" t="s">
        <v>1</v>
      </c>
      <c r="B7" s="14" t="s">
        <v>2</v>
      </c>
      <c r="C7" s="14" t="s">
        <v>3</v>
      </c>
      <c r="D7" s="14" t="s">
        <v>4</v>
      </c>
      <c r="E7" s="15" t="s">
        <v>5</v>
      </c>
    </row>
    <row r="8" spans="1:5" s="7" customFormat="1" x14ac:dyDescent="0.25">
      <c r="A8" s="14">
        <v>1</v>
      </c>
      <c r="B8" s="14" t="s">
        <v>65</v>
      </c>
      <c r="C8" s="14">
        <v>17</v>
      </c>
      <c r="D8" s="45">
        <v>26600</v>
      </c>
      <c r="E8" s="46">
        <f>C8*D8</f>
        <v>452200</v>
      </c>
    </row>
    <row r="9" spans="1:5" s="7" customFormat="1" x14ac:dyDescent="0.25">
      <c r="A9" s="14">
        <v>2</v>
      </c>
      <c r="B9" s="14" t="s">
        <v>27</v>
      </c>
      <c r="C9" s="14">
        <v>7</v>
      </c>
      <c r="D9" s="45">
        <v>300</v>
      </c>
      <c r="E9" s="46">
        <f>C9*D9</f>
        <v>2100</v>
      </c>
    </row>
    <row r="10" spans="1:5" s="7" customFormat="1" x14ac:dyDescent="0.25">
      <c r="A10" s="14">
        <v>3</v>
      </c>
      <c r="B10" s="14" t="s">
        <v>47</v>
      </c>
      <c r="C10" s="14">
        <v>3</v>
      </c>
      <c r="D10" s="45">
        <v>650</v>
      </c>
      <c r="E10" s="46">
        <f>C10*D10</f>
        <v>1950</v>
      </c>
    </row>
    <row r="11" spans="1:5" s="7" customFormat="1" x14ac:dyDescent="0.25">
      <c r="A11" s="14">
        <v>4</v>
      </c>
      <c r="B11" s="14" t="s">
        <v>28</v>
      </c>
      <c r="C11" s="14">
        <v>10</v>
      </c>
      <c r="D11" s="45">
        <v>200</v>
      </c>
      <c r="E11" s="46">
        <f>C11*D11</f>
        <v>2000</v>
      </c>
    </row>
    <row r="12" spans="1:5" x14ac:dyDescent="0.25">
      <c r="A12" s="14">
        <v>5</v>
      </c>
      <c r="B12" s="14" t="s">
        <v>37</v>
      </c>
      <c r="C12" s="14">
        <v>3</v>
      </c>
      <c r="D12" s="45">
        <v>1000</v>
      </c>
      <c r="E12" s="46">
        <f>C12*D12</f>
        <v>3000</v>
      </c>
    </row>
    <row r="14" spans="1:5" s="7" customFormat="1" ht="30" x14ac:dyDescent="0.25">
      <c r="D14" s="47" t="s">
        <v>80</v>
      </c>
      <c r="E14" s="48">
        <f>E8+E9+E10+E11+E12</f>
        <v>461250</v>
      </c>
    </row>
    <row r="15" spans="1:5" s="7" customFormat="1" ht="30" x14ac:dyDescent="0.25">
      <c r="D15" s="49" t="s">
        <v>16</v>
      </c>
      <c r="E15" s="49"/>
    </row>
    <row r="16" spans="1:5" ht="15.75" thickBot="1" x14ac:dyDescent="0.3"/>
    <row r="17" spans="1:5" ht="15.75" thickBot="1" x14ac:dyDescent="0.3">
      <c r="A17" s="62" t="s">
        <v>6</v>
      </c>
      <c r="B17" s="62"/>
      <c r="C17" s="62"/>
      <c r="D17" s="62"/>
      <c r="E17" s="62"/>
    </row>
    <row r="18" spans="1:5" ht="26.25" thickBot="1" x14ac:dyDescent="0.3">
      <c r="A18" s="36">
        <f>A8</f>
        <v>1</v>
      </c>
      <c r="B18" s="63" t="s">
        <v>7</v>
      </c>
      <c r="C18" s="63"/>
      <c r="D18" s="21" t="s">
        <v>15</v>
      </c>
      <c r="E18" s="10" t="s">
        <v>73</v>
      </c>
    </row>
    <row r="19" spans="1:5" ht="26.25" thickBot="1" x14ac:dyDescent="0.3">
      <c r="A19" s="2" t="str">
        <f>B8</f>
        <v>Kompaktní počítač</v>
      </c>
      <c r="B19" s="57"/>
      <c r="C19" s="57"/>
      <c r="D19" s="3" t="s">
        <v>16</v>
      </c>
      <c r="E19" s="35" t="s">
        <v>73</v>
      </c>
    </row>
    <row r="20" spans="1:5" ht="13.9" customHeight="1" thickBot="1" x14ac:dyDescent="0.3">
      <c r="A20" s="38" t="s">
        <v>36</v>
      </c>
      <c r="B20" s="66">
        <f>C8</f>
        <v>17</v>
      </c>
      <c r="C20" s="66"/>
      <c r="D20" s="3" t="s">
        <v>17</v>
      </c>
      <c r="E20" s="35" t="s">
        <v>73</v>
      </c>
    </row>
    <row r="21" spans="1:5" ht="16.5" customHeight="1" thickBot="1" x14ac:dyDescent="0.3">
      <c r="A21" s="41"/>
      <c r="B21" s="42"/>
      <c r="C21" s="43"/>
      <c r="D21" s="37" t="s">
        <v>18</v>
      </c>
      <c r="E21" s="34" t="s">
        <v>73</v>
      </c>
    </row>
    <row r="22" spans="1:5" ht="18" customHeight="1" thickBot="1" x14ac:dyDescent="0.3">
      <c r="A22" s="54" t="s">
        <v>60</v>
      </c>
      <c r="B22" s="39" t="s">
        <v>12</v>
      </c>
      <c r="C22" s="40" t="s">
        <v>66</v>
      </c>
      <c r="D22" s="52" t="s">
        <v>64</v>
      </c>
      <c r="E22" s="52"/>
    </row>
    <row r="23" spans="1:5" ht="43.5" customHeight="1" thickBot="1" x14ac:dyDescent="0.3">
      <c r="A23" s="54"/>
      <c r="B23" s="11" t="s">
        <v>8</v>
      </c>
      <c r="C23" s="16" t="s">
        <v>77</v>
      </c>
      <c r="D23" s="52" t="s">
        <v>64</v>
      </c>
      <c r="E23" s="52"/>
    </row>
    <row r="24" spans="1:5" ht="26.25" customHeight="1" thickBot="1" x14ac:dyDescent="0.3">
      <c r="A24" s="54"/>
      <c r="B24" s="6" t="s">
        <v>19</v>
      </c>
      <c r="C24" s="13" t="s">
        <v>76</v>
      </c>
      <c r="D24" s="52" t="s">
        <v>64</v>
      </c>
      <c r="E24" s="52"/>
    </row>
    <row r="25" spans="1:5" s="7" customFormat="1" ht="78" customHeight="1" thickBot="1" x14ac:dyDescent="0.3">
      <c r="A25" s="54"/>
      <c r="B25" s="19" t="s">
        <v>74</v>
      </c>
      <c r="C25" s="12" t="s">
        <v>79</v>
      </c>
      <c r="D25" s="52" t="s">
        <v>64</v>
      </c>
      <c r="E25" s="52"/>
    </row>
    <row r="26" spans="1:5" s="7" customFormat="1" ht="96" customHeight="1" thickBot="1" x14ac:dyDescent="0.3">
      <c r="A26" s="54"/>
      <c r="B26" s="19" t="s">
        <v>25</v>
      </c>
      <c r="C26" s="12" t="s">
        <v>75</v>
      </c>
      <c r="D26" s="52" t="s">
        <v>64</v>
      </c>
      <c r="E26" s="52"/>
    </row>
    <row r="27" spans="1:5" ht="44.25" customHeight="1" thickBot="1" x14ac:dyDescent="0.3">
      <c r="A27" s="54"/>
      <c r="B27" s="12" t="s">
        <v>9</v>
      </c>
      <c r="C27" s="4" t="s">
        <v>78</v>
      </c>
      <c r="D27" s="52" t="s">
        <v>64</v>
      </c>
      <c r="E27" s="52"/>
    </row>
    <row r="28" spans="1:5" ht="15.75" thickBot="1" x14ac:dyDescent="0.3">
      <c r="A28" s="54"/>
      <c r="B28" s="5" t="s">
        <v>10</v>
      </c>
      <c r="C28" s="12" t="s">
        <v>20</v>
      </c>
      <c r="D28" s="52" t="s">
        <v>64</v>
      </c>
      <c r="E28" s="52"/>
    </row>
    <row r="29" spans="1:5" ht="15.75" thickBot="1" x14ac:dyDescent="0.3">
      <c r="A29" s="54"/>
      <c r="B29" s="5" t="s">
        <v>11</v>
      </c>
      <c r="C29" s="12" t="s">
        <v>61</v>
      </c>
      <c r="D29" s="52" t="s">
        <v>64</v>
      </c>
      <c r="E29" s="52"/>
    </row>
    <row r="30" spans="1:5" s="7" customFormat="1" ht="15.75" thickBot="1" x14ac:dyDescent="0.3">
      <c r="A30" s="54"/>
      <c r="B30" s="5" t="s">
        <v>71</v>
      </c>
      <c r="C30" s="12" t="s">
        <v>70</v>
      </c>
      <c r="D30" s="52" t="s">
        <v>64</v>
      </c>
      <c r="E30" s="52"/>
    </row>
    <row r="31" spans="1:5" ht="15.75" thickBot="1" x14ac:dyDescent="0.3">
      <c r="A31" s="54"/>
      <c r="B31" s="5" t="s">
        <v>21</v>
      </c>
      <c r="C31" s="12" t="s">
        <v>22</v>
      </c>
      <c r="D31" s="52" t="s">
        <v>64</v>
      </c>
      <c r="E31" s="52"/>
    </row>
    <row r="32" spans="1:5" ht="46.5" customHeight="1" thickBot="1" x14ac:dyDescent="0.3">
      <c r="A32" s="54"/>
      <c r="B32" s="5" t="s">
        <v>23</v>
      </c>
      <c r="C32" s="4" t="s">
        <v>72</v>
      </c>
      <c r="D32" s="52" t="s">
        <v>64</v>
      </c>
      <c r="E32" s="52"/>
    </row>
    <row r="33" spans="1:5" s="7" customFormat="1" ht="343.5" customHeight="1" thickBot="1" x14ac:dyDescent="0.3">
      <c r="A33" s="54"/>
      <c r="B33" s="5" t="s">
        <v>63</v>
      </c>
      <c r="C33" s="4" t="s">
        <v>69</v>
      </c>
      <c r="D33" s="52" t="s">
        <v>64</v>
      </c>
      <c r="E33" s="52"/>
    </row>
    <row r="34" spans="1:5" s="7" customFormat="1" ht="28.5" customHeight="1" thickBot="1" x14ac:dyDescent="0.3">
      <c r="A34" s="33"/>
      <c r="B34" s="5" t="s">
        <v>67</v>
      </c>
      <c r="C34" s="4" t="s">
        <v>68</v>
      </c>
      <c r="D34" s="52" t="s">
        <v>64</v>
      </c>
      <c r="E34" s="52"/>
    </row>
    <row r="35" spans="1:5" s="7" customFormat="1" ht="48" customHeight="1" thickBot="1" x14ac:dyDescent="0.3">
      <c r="A35" s="27" t="s">
        <v>26</v>
      </c>
      <c r="B35" s="5" t="s">
        <v>42</v>
      </c>
      <c r="C35" s="4" t="s">
        <v>62</v>
      </c>
      <c r="D35" s="52" t="s">
        <v>64</v>
      </c>
      <c r="E35" s="52"/>
    </row>
    <row r="36" spans="1:5" ht="15.75" thickBot="1" x14ac:dyDescent="0.3">
      <c r="A36" s="13" t="s">
        <v>13</v>
      </c>
      <c r="B36" s="58" t="s">
        <v>14</v>
      </c>
      <c r="C36" s="59"/>
      <c r="D36" s="52" t="s">
        <v>64</v>
      </c>
      <c r="E36" s="52"/>
    </row>
    <row r="38" spans="1:5" ht="15.75" thickBot="1" x14ac:dyDescent="0.3"/>
    <row r="39" spans="1:5" ht="26.25" thickBot="1" x14ac:dyDescent="0.3">
      <c r="A39" s="44">
        <f>A9</f>
        <v>2</v>
      </c>
      <c r="B39" s="56" t="s">
        <v>7</v>
      </c>
      <c r="C39" s="56"/>
      <c r="D39" s="1" t="s">
        <v>15</v>
      </c>
      <c r="E39" s="35" t="s">
        <v>73</v>
      </c>
    </row>
    <row r="40" spans="1:5" ht="26.25" thickBot="1" x14ac:dyDescent="0.3">
      <c r="A40" s="2" t="str">
        <f>B9</f>
        <v>Sluchátka s mikrofonem</v>
      </c>
      <c r="B40" s="57"/>
      <c r="C40" s="57"/>
      <c r="D40" s="3" t="s">
        <v>16</v>
      </c>
      <c r="E40" s="35" t="s">
        <v>73</v>
      </c>
    </row>
    <row r="41" spans="1:5" ht="15.75" thickBot="1" x14ac:dyDescent="0.3">
      <c r="A41" s="12" t="s">
        <v>36</v>
      </c>
      <c r="B41" s="55">
        <f>C9</f>
        <v>7</v>
      </c>
      <c r="C41" s="55"/>
      <c r="D41" s="3" t="s">
        <v>17</v>
      </c>
      <c r="E41" s="35" t="s">
        <v>73</v>
      </c>
    </row>
    <row r="42" spans="1:5" ht="26.25" thickBot="1" x14ac:dyDescent="0.3">
      <c r="A42" s="41"/>
      <c r="B42" s="42"/>
      <c r="C42" s="43"/>
      <c r="D42" s="3" t="s">
        <v>18</v>
      </c>
      <c r="E42" s="34" t="s">
        <v>73</v>
      </c>
    </row>
    <row r="43" spans="1:5" ht="15.75" thickBot="1" x14ac:dyDescent="0.3">
      <c r="A43" s="53" t="s">
        <v>60</v>
      </c>
      <c r="B43" s="18" t="s">
        <v>29</v>
      </c>
      <c r="C43" s="18" t="s">
        <v>30</v>
      </c>
      <c r="D43" s="52" t="s">
        <v>64</v>
      </c>
      <c r="E43" s="52"/>
    </row>
    <row r="44" spans="1:5" ht="26.25" thickBot="1" x14ac:dyDescent="0.3">
      <c r="A44" s="54"/>
      <c r="B44" s="18" t="s">
        <v>31</v>
      </c>
      <c r="C44" s="20" t="s">
        <v>54</v>
      </c>
      <c r="D44" s="52" t="s">
        <v>64</v>
      </c>
      <c r="E44" s="52"/>
    </row>
    <row r="45" spans="1:5" s="7" customFormat="1" ht="15.75" thickBot="1" x14ac:dyDescent="0.3">
      <c r="A45" s="54"/>
      <c r="B45" s="18" t="s">
        <v>55</v>
      </c>
      <c r="C45" s="20" t="s">
        <v>56</v>
      </c>
      <c r="D45" s="52" t="s">
        <v>64</v>
      </c>
      <c r="E45" s="52"/>
    </row>
    <row r="46" spans="1:5" ht="15.75" thickBot="1" x14ac:dyDescent="0.3">
      <c r="A46" s="54"/>
      <c r="B46" s="18" t="s">
        <v>32</v>
      </c>
      <c r="C46" s="20" t="s">
        <v>33</v>
      </c>
      <c r="D46" s="52" t="s">
        <v>64</v>
      </c>
      <c r="E46" s="52"/>
    </row>
    <row r="47" spans="1:5" ht="15.75" thickBot="1" x14ac:dyDescent="0.3">
      <c r="A47" s="54"/>
      <c r="B47" s="22" t="s">
        <v>34</v>
      </c>
      <c r="C47" s="23" t="s">
        <v>35</v>
      </c>
      <c r="D47" s="52" t="s">
        <v>64</v>
      </c>
      <c r="E47" s="52"/>
    </row>
    <row r="48" spans="1:5" ht="15.75" thickBot="1" x14ac:dyDescent="0.3">
      <c r="A48" s="13" t="s">
        <v>13</v>
      </c>
      <c r="B48" s="50" t="s">
        <v>14</v>
      </c>
      <c r="C48" s="51"/>
      <c r="D48" s="52" t="s">
        <v>64</v>
      </c>
      <c r="E48" s="52"/>
    </row>
    <row r="50" spans="1:5" s="7" customFormat="1" ht="15.75" thickBot="1" x14ac:dyDescent="0.3"/>
    <row r="51" spans="1:5" s="7" customFormat="1" ht="26.25" thickBot="1" x14ac:dyDescent="0.3">
      <c r="A51" s="44">
        <f>A10</f>
        <v>3</v>
      </c>
      <c r="B51" s="56" t="s">
        <v>7</v>
      </c>
      <c r="C51" s="56"/>
      <c r="D51" s="1" t="s">
        <v>15</v>
      </c>
      <c r="E51" s="35" t="s">
        <v>73</v>
      </c>
    </row>
    <row r="52" spans="1:5" s="7" customFormat="1" ht="26.25" thickBot="1" x14ac:dyDescent="0.3">
      <c r="A52" s="2" t="str">
        <f>B10</f>
        <v>Sluchátka uzavřená s mikrofonem</v>
      </c>
      <c r="B52" s="57"/>
      <c r="C52" s="57"/>
      <c r="D52" s="3" t="s">
        <v>16</v>
      </c>
      <c r="E52" s="35" t="s">
        <v>73</v>
      </c>
    </row>
    <row r="53" spans="1:5" s="7" customFormat="1" ht="15.75" thickBot="1" x14ac:dyDescent="0.3">
      <c r="A53" s="12" t="s">
        <v>36</v>
      </c>
      <c r="B53" s="55">
        <f>C10</f>
        <v>3</v>
      </c>
      <c r="C53" s="55"/>
      <c r="D53" s="3" t="s">
        <v>17</v>
      </c>
      <c r="E53" s="35" t="s">
        <v>73</v>
      </c>
    </row>
    <row r="54" spans="1:5" s="7" customFormat="1" ht="26.25" thickBot="1" x14ac:dyDescent="0.3">
      <c r="A54" s="41"/>
      <c r="B54" s="42"/>
      <c r="C54" s="43"/>
      <c r="D54" s="3" t="s">
        <v>18</v>
      </c>
      <c r="E54" s="34" t="s">
        <v>73</v>
      </c>
    </row>
    <row r="55" spans="1:5" s="7" customFormat="1" ht="15.75" thickBot="1" x14ac:dyDescent="0.3">
      <c r="A55" s="53" t="s">
        <v>60</v>
      </c>
      <c r="B55" s="18" t="s">
        <v>29</v>
      </c>
      <c r="C55" s="18" t="s">
        <v>51</v>
      </c>
      <c r="D55" s="52" t="s">
        <v>64</v>
      </c>
      <c r="E55" s="52"/>
    </row>
    <row r="56" spans="1:5" s="7" customFormat="1" ht="26.25" thickBot="1" x14ac:dyDescent="0.3">
      <c r="A56" s="54"/>
      <c r="B56" s="18" t="s">
        <v>31</v>
      </c>
      <c r="C56" s="20" t="s">
        <v>57</v>
      </c>
      <c r="D56" s="52" t="s">
        <v>64</v>
      </c>
      <c r="E56" s="52"/>
    </row>
    <row r="57" spans="1:5" s="7" customFormat="1" ht="15.75" thickBot="1" x14ac:dyDescent="0.3">
      <c r="A57" s="54"/>
      <c r="B57" s="18" t="s">
        <v>53</v>
      </c>
      <c r="C57" s="20" t="s">
        <v>52</v>
      </c>
      <c r="D57" s="52" t="s">
        <v>64</v>
      </c>
      <c r="E57" s="52"/>
    </row>
    <row r="58" spans="1:5" s="7" customFormat="1" ht="15.75" thickBot="1" x14ac:dyDescent="0.3">
      <c r="A58" s="54"/>
      <c r="B58" s="18" t="s">
        <v>32</v>
      </c>
      <c r="C58" s="20" t="s">
        <v>33</v>
      </c>
      <c r="D58" s="52" t="s">
        <v>64</v>
      </c>
      <c r="E58" s="52"/>
    </row>
    <row r="59" spans="1:5" s="7" customFormat="1" ht="15.75" thickBot="1" x14ac:dyDescent="0.3">
      <c r="A59" s="54"/>
      <c r="B59" s="18" t="s">
        <v>55</v>
      </c>
      <c r="C59" s="20" t="s">
        <v>56</v>
      </c>
      <c r="D59" s="52" t="s">
        <v>64</v>
      </c>
      <c r="E59" s="52"/>
    </row>
    <row r="60" spans="1:5" s="7" customFormat="1" ht="15.75" thickBot="1" x14ac:dyDescent="0.3">
      <c r="A60" s="54"/>
      <c r="B60" s="18" t="s">
        <v>34</v>
      </c>
      <c r="C60" s="20" t="s">
        <v>35</v>
      </c>
      <c r="D60" s="52" t="s">
        <v>64</v>
      </c>
      <c r="E60" s="52"/>
    </row>
    <row r="61" spans="1:5" s="7" customFormat="1" ht="15.75" thickBot="1" x14ac:dyDescent="0.3">
      <c r="A61" s="13" t="s">
        <v>13</v>
      </c>
      <c r="B61" s="50" t="s">
        <v>14</v>
      </c>
      <c r="C61" s="51"/>
      <c r="D61" s="52" t="s">
        <v>64</v>
      </c>
      <c r="E61" s="52"/>
    </row>
    <row r="62" spans="1:5" s="7" customFormat="1" x14ac:dyDescent="0.25"/>
    <row r="63" spans="1:5" s="7" customFormat="1" x14ac:dyDescent="0.25"/>
    <row r="64" spans="1:5" ht="15.75" thickBot="1" x14ac:dyDescent="0.3"/>
    <row r="65" spans="1:5" ht="26.25" thickBot="1" x14ac:dyDescent="0.3">
      <c r="A65" s="44">
        <f>A11</f>
        <v>4</v>
      </c>
      <c r="B65" s="56" t="s">
        <v>7</v>
      </c>
      <c r="C65" s="56"/>
      <c r="D65" s="1" t="s">
        <v>15</v>
      </c>
      <c r="E65" s="35" t="s">
        <v>73</v>
      </c>
    </row>
    <row r="66" spans="1:5" ht="26.25" thickBot="1" x14ac:dyDescent="0.3">
      <c r="A66" s="2" t="str">
        <f>B11</f>
        <v>Bezdrátová myš</v>
      </c>
      <c r="B66" s="57"/>
      <c r="C66" s="57"/>
      <c r="D66" s="3" t="s">
        <v>16</v>
      </c>
      <c r="E66" s="35" t="s">
        <v>73</v>
      </c>
    </row>
    <row r="67" spans="1:5" ht="15.75" thickBot="1" x14ac:dyDescent="0.3">
      <c r="A67" s="12" t="s">
        <v>36</v>
      </c>
      <c r="B67" s="55">
        <f>C11</f>
        <v>10</v>
      </c>
      <c r="C67" s="55"/>
      <c r="D67" s="3" t="s">
        <v>17</v>
      </c>
      <c r="E67" s="35" t="s">
        <v>73</v>
      </c>
    </row>
    <row r="68" spans="1:5" ht="26.25" thickBot="1" x14ac:dyDescent="0.3">
      <c r="A68" s="41"/>
      <c r="B68" s="42"/>
      <c r="C68" s="43"/>
      <c r="D68" s="3" t="s">
        <v>18</v>
      </c>
      <c r="E68" s="34" t="s">
        <v>73</v>
      </c>
    </row>
    <row r="69" spans="1:5" ht="15.75" thickBot="1" x14ac:dyDescent="0.3">
      <c r="A69" s="64" t="s">
        <v>60</v>
      </c>
      <c r="B69" s="25" t="s">
        <v>29</v>
      </c>
      <c r="C69" s="29" t="s">
        <v>43</v>
      </c>
      <c r="D69" s="52" t="s">
        <v>64</v>
      </c>
      <c r="E69" s="52"/>
    </row>
    <row r="70" spans="1:5" ht="26.25" thickBot="1" x14ac:dyDescent="0.3">
      <c r="A70" s="65"/>
      <c r="B70" s="8" t="s">
        <v>31</v>
      </c>
      <c r="C70" s="30" t="s">
        <v>49</v>
      </c>
      <c r="D70" s="52" t="s">
        <v>64</v>
      </c>
      <c r="E70" s="52"/>
    </row>
    <row r="71" spans="1:5" ht="15.75" thickBot="1" x14ac:dyDescent="0.3">
      <c r="A71" s="65"/>
      <c r="B71" s="8" t="s">
        <v>44</v>
      </c>
      <c r="C71" s="9" t="s">
        <v>50</v>
      </c>
      <c r="D71" s="52" t="s">
        <v>64</v>
      </c>
      <c r="E71" s="52"/>
    </row>
    <row r="72" spans="1:5" ht="15.75" thickBot="1" x14ac:dyDescent="0.3">
      <c r="A72" s="65"/>
      <c r="B72" s="31" t="s">
        <v>45</v>
      </c>
      <c r="C72" s="32" t="s">
        <v>46</v>
      </c>
      <c r="D72" s="52" t="s">
        <v>64</v>
      </c>
      <c r="E72" s="52"/>
    </row>
    <row r="73" spans="1:5" s="7" customFormat="1" ht="26.25" thickBot="1" x14ac:dyDescent="0.3">
      <c r="A73" s="26" t="s">
        <v>26</v>
      </c>
      <c r="B73" s="17" t="s">
        <v>48</v>
      </c>
      <c r="C73" s="28" t="s">
        <v>59</v>
      </c>
      <c r="D73" s="52" t="s">
        <v>64</v>
      </c>
      <c r="E73" s="52"/>
    </row>
    <row r="74" spans="1:5" ht="15.75" thickBot="1" x14ac:dyDescent="0.3">
      <c r="A74" s="6" t="s">
        <v>13</v>
      </c>
      <c r="B74" s="50" t="s">
        <v>14</v>
      </c>
      <c r="C74" s="51"/>
      <c r="D74" s="52" t="s">
        <v>64</v>
      </c>
      <c r="E74" s="52"/>
    </row>
    <row r="76" spans="1:5" ht="15.75" thickBot="1" x14ac:dyDescent="0.3"/>
    <row r="77" spans="1:5" ht="26.25" thickBot="1" x14ac:dyDescent="0.3">
      <c r="A77" s="44">
        <f>A12</f>
        <v>5</v>
      </c>
      <c r="B77" s="56" t="s">
        <v>7</v>
      </c>
      <c r="C77" s="56"/>
      <c r="D77" s="1" t="s">
        <v>15</v>
      </c>
      <c r="E77" s="35" t="s">
        <v>73</v>
      </c>
    </row>
    <row r="78" spans="1:5" ht="26.25" thickBot="1" x14ac:dyDescent="0.3">
      <c r="A78" s="2" t="str">
        <f>B12</f>
        <v>Externí vypalovací DVD mechanika</v>
      </c>
      <c r="B78" s="57"/>
      <c r="C78" s="57"/>
      <c r="D78" s="3" t="s">
        <v>16</v>
      </c>
      <c r="E78" s="35" t="s">
        <v>73</v>
      </c>
    </row>
    <row r="79" spans="1:5" ht="15.75" thickBot="1" x14ac:dyDescent="0.3">
      <c r="A79" s="12" t="s">
        <v>36</v>
      </c>
      <c r="B79" s="55">
        <f>C12</f>
        <v>3</v>
      </c>
      <c r="C79" s="55"/>
      <c r="D79" s="3" t="s">
        <v>17</v>
      </c>
      <c r="E79" s="35" t="s">
        <v>73</v>
      </c>
    </row>
    <row r="80" spans="1:5" ht="26.25" thickBot="1" x14ac:dyDescent="0.3">
      <c r="A80" s="41"/>
      <c r="B80" s="42"/>
      <c r="C80" s="43"/>
      <c r="D80" s="3" t="s">
        <v>18</v>
      </c>
      <c r="E80" s="34" t="s">
        <v>73</v>
      </c>
    </row>
    <row r="81" spans="1:5" ht="12.75" customHeight="1" thickBot="1" x14ac:dyDescent="0.3">
      <c r="A81" s="53" t="s">
        <v>60</v>
      </c>
      <c r="B81" s="18" t="s">
        <v>29</v>
      </c>
      <c r="C81" s="24" t="s">
        <v>38</v>
      </c>
      <c r="D81" s="52" t="s">
        <v>64</v>
      </c>
      <c r="E81" s="52"/>
    </row>
    <row r="82" spans="1:5" ht="15.75" thickBot="1" x14ac:dyDescent="0.3">
      <c r="A82" s="54"/>
      <c r="B82" s="18" t="s">
        <v>39</v>
      </c>
      <c r="C82" s="20" t="s">
        <v>40</v>
      </c>
      <c r="D82" s="52" t="s">
        <v>64</v>
      </c>
      <c r="E82" s="52"/>
    </row>
    <row r="83" spans="1:5" ht="15.75" thickBot="1" x14ac:dyDescent="0.3">
      <c r="A83" s="54"/>
      <c r="B83" s="18" t="s">
        <v>58</v>
      </c>
      <c r="C83" s="20" t="s">
        <v>35</v>
      </c>
      <c r="D83" s="52" t="s">
        <v>64</v>
      </c>
      <c r="E83" s="52"/>
    </row>
    <row r="84" spans="1:5" ht="15.75" thickBot="1" x14ac:dyDescent="0.3">
      <c r="A84" s="54"/>
      <c r="B84" s="22" t="s">
        <v>24</v>
      </c>
      <c r="C84" s="23" t="s">
        <v>41</v>
      </c>
      <c r="D84" s="52" t="s">
        <v>64</v>
      </c>
      <c r="E84" s="52"/>
    </row>
    <row r="85" spans="1:5" ht="15.75" thickBot="1" x14ac:dyDescent="0.3">
      <c r="A85" s="13" t="s">
        <v>13</v>
      </c>
      <c r="B85" s="50" t="s">
        <v>14</v>
      </c>
      <c r="C85" s="51"/>
      <c r="D85" s="52" t="s">
        <v>64</v>
      </c>
      <c r="E85" s="52"/>
    </row>
    <row r="87" spans="1:5" x14ac:dyDescent="0.25">
      <c r="A87" s="7" t="s">
        <v>81</v>
      </c>
      <c r="B87" s="7"/>
      <c r="C87" s="7"/>
      <c r="D87" s="7"/>
      <c r="E87" s="7"/>
    </row>
  </sheetData>
  <mergeCells count="67">
    <mergeCell ref="A5:E5"/>
    <mergeCell ref="A6:E6"/>
    <mergeCell ref="A17:E17"/>
    <mergeCell ref="B18:C18"/>
    <mergeCell ref="A69:A72"/>
    <mergeCell ref="B53:C53"/>
    <mergeCell ref="B19:C19"/>
    <mergeCell ref="B20:C20"/>
    <mergeCell ref="D24:E24"/>
    <mergeCell ref="A22:A33"/>
    <mergeCell ref="D25:E25"/>
    <mergeCell ref="D26:E26"/>
    <mergeCell ref="D23:E23"/>
    <mergeCell ref="A43:A47"/>
    <mergeCell ref="D45:E45"/>
    <mergeCell ref="D27:E27"/>
    <mergeCell ref="D28:E28"/>
    <mergeCell ref="D22:E22"/>
    <mergeCell ref="B36:C36"/>
    <mergeCell ref="D36:E36"/>
    <mergeCell ref="D29:E29"/>
    <mergeCell ref="D30:E30"/>
    <mergeCell ref="D31:E31"/>
    <mergeCell ref="D32:E32"/>
    <mergeCell ref="D33:E33"/>
    <mergeCell ref="D35:E35"/>
    <mergeCell ref="D34:E34"/>
    <mergeCell ref="D61:E61"/>
    <mergeCell ref="B39:C39"/>
    <mergeCell ref="B40:C40"/>
    <mergeCell ref="B41:C41"/>
    <mergeCell ref="D44:E44"/>
    <mergeCell ref="D46:E46"/>
    <mergeCell ref="D47:E47"/>
    <mergeCell ref="D43:E43"/>
    <mergeCell ref="B48:C48"/>
    <mergeCell ref="D48:E48"/>
    <mergeCell ref="B51:C51"/>
    <mergeCell ref="B52:C52"/>
    <mergeCell ref="B61:C61"/>
    <mergeCell ref="B65:C65"/>
    <mergeCell ref="B77:C77"/>
    <mergeCell ref="B78:C78"/>
    <mergeCell ref="D72:E72"/>
    <mergeCell ref="B74:C74"/>
    <mergeCell ref="D74:E74"/>
    <mergeCell ref="B66:C66"/>
    <mergeCell ref="B67:C67"/>
    <mergeCell ref="D69:E69"/>
    <mergeCell ref="D70:E70"/>
    <mergeCell ref="D71:E71"/>
    <mergeCell ref="B85:C85"/>
    <mergeCell ref="D85:E85"/>
    <mergeCell ref="A55:A60"/>
    <mergeCell ref="D55:E55"/>
    <mergeCell ref="D56:E56"/>
    <mergeCell ref="D58:E58"/>
    <mergeCell ref="D60:E60"/>
    <mergeCell ref="D73:E73"/>
    <mergeCell ref="D57:E57"/>
    <mergeCell ref="D59:E59"/>
    <mergeCell ref="B79:C79"/>
    <mergeCell ref="A81:A84"/>
    <mergeCell ref="D81:E81"/>
    <mergeCell ref="D82:E82"/>
    <mergeCell ref="D83:E83"/>
    <mergeCell ref="D84:E84"/>
  </mergeCells>
  <pageMargins left="0.7" right="0.7"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662</TotalTime>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DrozdovaK</dc:creator>
  <dc:description/>
  <cp:lastModifiedBy>benesovav</cp:lastModifiedBy>
  <cp:revision>23</cp:revision>
  <dcterms:created xsi:type="dcterms:W3CDTF">2017-07-25T06:59:08Z</dcterms:created>
  <dcterms:modified xsi:type="dcterms:W3CDTF">2024-05-30T12:28:04Z</dcterms:modified>
  <dc:language>cs-CZ</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