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uzickovaG\Desktop\"/>
    </mc:Choice>
  </mc:AlternateContent>
  <bookViews>
    <workbookView xWindow="-120" yWindow="-120" windowWidth="29040" windowHeight="15720" tabRatio="500"/>
  </bookViews>
  <sheets>
    <sheet name="2xPC, dataprojektor" sheetId="6" r:id="rId1"/>
  </sheets>
  <calcPr calcId="162913"/>
</workbook>
</file>

<file path=xl/calcChain.xml><?xml version="1.0" encoding="utf-8"?>
<calcChain xmlns="http://schemas.openxmlformats.org/spreadsheetml/2006/main">
  <c r="B81" i="6" l="1"/>
  <c r="B80" i="6"/>
  <c r="B79" i="6"/>
  <c r="B52" i="6" l="1"/>
  <c r="B51" i="6"/>
  <c r="B50" i="6"/>
  <c r="B20" i="6"/>
  <c r="B19" i="6"/>
  <c r="B18" i="6"/>
  <c r="E10" i="6" l="1"/>
  <c r="E8" i="6"/>
  <c r="E11" i="6" l="1"/>
  <c r="E13" i="6" s="1"/>
</calcChain>
</file>

<file path=xl/sharedStrings.xml><?xml version="1.0" encoding="utf-8"?>
<sst xmlns="http://schemas.openxmlformats.org/spreadsheetml/2006/main" count="219" uniqueCount="124">
  <si>
    <t xml:space="preserve">Příloha č.1  Podrobná specifikace položek </t>
  </si>
  <si>
    <t>Položka</t>
  </si>
  <si>
    <t>Předmět</t>
  </si>
  <si>
    <t>Ks</t>
  </si>
  <si>
    <t>Cena za kus bez DPH</t>
  </si>
  <si>
    <t>Maximální cena celkem bez DPH</t>
  </si>
  <si>
    <t>Nabídková cena celkem bez DPH</t>
  </si>
  <si>
    <t>DPH</t>
  </si>
  <si>
    <t xml:space="preserve">Nabízený produkt </t>
  </si>
  <si>
    <t>Nabídková cena celkem včetně DPH</t>
  </si>
  <si>
    <t>Minimální konfigurace:</t>
  </si>
  <si>
    <t>Počítačová skříň:</t>
  </si>
  <si>
    <t>Miditower. Konektory pro sluchátka a mikrofon.</t>
  </si>
  <si>
    <t>Základní deska</t>
  </si>
  <si>
    <t>Paměť RAM</t>
  </si>
  <si>
    <t>Grafická karta</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</si>
  <si>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</si>
  <si>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</si>
  <si>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Záruční doba</t>
  </si>
  <si>
    <r>
      <rPr>
        <sz val="10"/>
        <rFont val="Arial"/>
        <family val="2"/>
        <charset val="238"/>
      </rPr>
      <t>min. 2 roky</t>
    </r>
    <r>
      <rPr>
        <sz val="10"/>
        <color rgb="FF000000"/>
        <rFont val="Arial"/>
        <family val="2"/>
        <charset val="238"/>
      </rPr>
      <t xml:space="preserve"> na sestavu</t>
    </r>
  </si>
  <si>
    <t xml:space="preserve">Další požadavky: </t>
  </si>
  <si>
    <t xml:space="preserve">Pevný disk </t>
  </si>
  <si>
    <t>Příslušenství</t>
  </si>
  <si>
    <t>Chlazení procesoru</t>
  </si>
  <si>
    <t>Procesor</t>
  </si>
  <si>
    <t>Systémový disk 1TB</t>
  </si>
  <si>
    <t xml:space="preserve">Součástí dodávky je bezdrátová klávesnice v CZ provedení s multimediálními klávesami a vertikální laserová myš pro praváky s rozlišením min. 4000 DPI. Myš má min. 4 tlačítka + mechanické kolečko. </t>
  </si>
  <si>
    <t>Externí datové úložiště</t>
  </si>
  <si>
    <t>min. 2x USB zvrchu, nikoliv na boku.</t>
  </si>
  <si>
    <t>Prachové filtry</t>
  </si>
  <si>
    <t>Součástí dodávky je set bezdrátové klávesnice v CZ provedení s multimediálními klávesami a myší.</t>
  </si>
  <si>
    <t>Dodané příslušenství</t>
  </si>
  <si>
    <t>PC sestava pro střih videa</t>
  </si>
  <si>
    <t>PC sestava pro střih videa + příslušenství</t>
  </si>
  <si>
    <t>Mobilní projektor + příslušenství</t>
  </si>
  <si>
    <t>Nativní rozlišení</t>
  </si>
  <si>
    <t>Technologie</t>
  </si>
  <si>
    <t>DLP, LED</t>
  </si>
  <si>
    <t>Svítivost</t>
  </si>
  <si>
    <t>min. 500 ANSI lm</t>
  </si>
  <si>
    <t>Výdrž baterie</t>
  </si>
  <si>
    <t>Další připojení</t>
  </si>
  <si>
    <t>Reproduktory</t>
  </si>
  <si>
    <t>Výbava</t>
  </si>
  <si>
    <t>Hmotnost</t>
  </si>
  <si>
    <t xml:space="preserve">64GB DDR4 3200MHz RAM KIT  v 2x32GB kombinaci, CAS latency(CL) &lt;=36 </t>
  </si>
  <si>
    <t>HDMI</t>
  </si>
  <si>
    <t>Rozhraní</t>
  </si>
  <si>
    <t xml:space="preserve">Wi-Fi, BT
</t>
  </si>
  <si>
    <t>WiFi, BT</t>
  </si>
  <si>
    <t>Osazen 3 x ventilátory
 - min. 2 x 140 mm
 - průměr třetího min. 120 mm</t>
  </si>
  <si>
    <t>Preferujeme skříň se zvukovou izolací</t>
  </si>
  <si>
    <t>Min. 3x USB (z toho alespoň 2x USB 3.x) na předním panelu nebo svrchu, nikoliv na boku.</t>
  </si>
  <si>
    <t>Min. 1200 W, certifikace 80PLUS PLATINUM, min. 135 mm ventilátor.</t>
  </si>
  <si>
    <t>Počítačová skříň</t>
  </si>
  <si>
    <t>Zdroj</t>
  </si>
  <si>
    <t>Název</t>
  </si>
  <si>
    <t>1A</t>
  </si>
  <si>
    <t>2A</t>
  </si>
  <si>
    <t>3A</t>
  </si>
  <si>
    <t>Počet kusů</t>
  </si>
  <si>
    <t>Název komponenty, uveďte případně rozšíření vůči základní konfiguraci</t>
  </si>
  <si>
    <t>Bezúdržbový vodní chladič s nízkou úrovní hluku, rychlost pumpy 800-2000 RPM</t>
  </si>
  <si>
    <t xml:space="preserve">CPU x86-64 kompatibilní, PassMark CPU Mark min. 61500 bodů dle www.cpubenchmark.net. Jedná se o  průměrnou hodnotu bodů ze všech měření. Tuto hodnotu zadavatel doloží printscreenem ze stránky www.cpubenchmark.net s datumem pořízení. Akceptují se hodnoty od 1.10.2023
</t>
  </si>
  <si>
    <t>Výkon nabízeného CPU</t>
  </si>
  <si>
    <t>Uveďte PassMark nabízeného CPU</t>
  </si>
  <si>
    <t>Bezúdržbový vodní chladič s nízkou úrovní hluku, rychlost pumpy v rozsahu min. 800-2000 RPM</t>
  </si>
  <si>
    <t xml:space="preserve">64GB DDR5 5200MHz RAM KIT  v 2x32GB kombinaci, CAS latency (CL)&lt;=36 </t>
  </si>
  <si>
    <t>Pevné disky</t>
  </si>
  <si>
    <t>Další požadované konektivity</t>
  </si>
  <si>
    <r>
      <rPr>
        <b/>
        <sz val="10"/>
        <color rgb="FF000000"/>
        <rFont val="Arial"/>
        <family val="2"/>
        <charset val="238"/>
      </rPr>
      <t>Počet karet:</t>
    </r>
    <r>
      <rPr>
        <sz val="10"/>
        <color rgb="FF000000"/>
        <rFont val="Arial"/>
        <family val="2"/>
        <charset val="238"/>
      </rPr>
      <t xml:space="preserve"> 1 či 2
</t>
    </r>
    <r>
      <rPr>
        <b/>
        <sz val="10"/>
        <color rgb="FF000000"/>
        <rFont val="Arial"/>
        <family val="2"/>
        <charset val="238"/>
      </rPr>
      <t>Výkon:</t>
    </r>
    <r>
      <rPr>
        <sz val="10"/>
        <color rgb="FF000000"/>
        <rFont val="Arial"/>
        <family val="2"/>
        <charset val="238"/>
      </rPr>
      <t xml:space="preserve">  Min. 38000 bodů na videocardbenchmark.net. U dvou karet se výkon v benchmarku sčítá.
</t>
    </r>
    <r>
      <rPr>
        <b/>
        <sz val="10"/>
        <color rgb="FF000000"/>
        <rFont val="Arial"/>
        <family val="2"/>
        <charset val="238"/>
      </rPr>
      <t>Paměť:</t>
    </r>
    <r>
      <rPr>
        <sz val="10"/>
        <color rgb="FF000000"/>
        <rFont val="Arial"/>
        <family val="2"/>
        <charset val="238"/>
      </rPr>
      <t xml:space="preserve"> 24GB GDDR6X (GDDR6), každá karta (i při konfiguraci dvou karet každá musí mít 24GB paměti)
</t>
    </r>
    <r>
      <rPr>
        <b/>
        <sz val="10"/>
        <color rgb="FF000000"/>
        <rFont val="Arial"/>
        <family val="2"/>
        <charset val="238"/>
      </rPr>
      <t>Ostatní:</t>
    </r>
    <r>
      <rPr>
        <sz val="10"/>
        <color rgb="FF000000"/>
        <rFont val="Arial"/>
        <family val="2"/>
        <charset val="238"/>
      </rPr>
      <t xml:space="preserve">  4x digitální výstup z čehož min. 2x DP a 1x HDMI. Aktivní chlazení.
Akceptují se hodnoty od 1.10.2023</t>
    </r>
  </si>
  <si>
    <t>Nezaplombovaná case - oprávněným zaměstnancům zadavatele musí být i v záruční době umožněno otevření skříně počítače a instalace dalších komponent PC.</t>
  </si>
  <si>
    <t>Dodané příslušenství, min. konfigurace.</t>
  </si>
  <si>
    <t>Součástí dodávky je diskové úložiště:
Min. 2 disky (7200 ot./min). 
Osazená kapacita disků v součtu min. 20TB.
Umožňující RAID 0 a 1.
Připojení přes rozhraní min. USB 3.1</t>
  </si>
  <si>
    <t>Nabídková cena bez DPH</t>
  </si>
  <si>
    <t>Osazen min. 2x 140 mm ventilátory</t>
  </si>
  <si>
    <t>Min. 850 W, certifikace 80PLUS PLATINUM, 135 mm ventilátor.</t>
  </si>
  <si>
    <t>CPU x86-64 kompatibilní, PassMark CPU Mark min. 38500 bodů dle www.cpubenchmark.net. Jedná se o  průměrnou hodnotu bodů ze všech měření. Tuto hodnotu zadavatel doloží printscreenem ze stránky www.cpubenchmark.net s datumem pořízení. Akceptují se hodnoty od 1.10.2023</t>
  </si>
  <si>
    <t>3,5" HDD, min. 4TB, 7200 rpm, rozhraní SATA 6Gb/s, vyrovnávací paměť min. 256MB</t>
  </si>
  <si>
    <t>Typ zařízení</t>
  </si>
  <si>
    <t>Produktové číslo (kód výrobce)</t>
  </si>
  <si>
    <t>Kód výrobce</t>
  </si>
  <si>
    <t>min. 1920 x 1080 px</t>
  </si>
  <si>
    <t>Integrovaná baterie</t>
  </si>
  <si>
    <t>požadujme</t>
  </si>
  <si>
    <t>Připojení, grafický vstup</t>
  </si>
  <si>
    <t>Projekční plocha (úhlopříčka)</t>
  </si>
  <si>
    <t>min. rozsah 100cm - 250cm</t>
  </si>
  <si>
    <t>20 000 hodin (počítá se vč. ECO režimu)</t>
  </si>
  <si>
    <t>Životnost zdroje světla</t>
  </si>
  <si>
    <t>Projektor mobilní s integrovanou baterií</t>
  </si>
  <si>
    <t>dálkové ovládání</t>
  </si>
  <si>
    <t>2 hodiny provozu nebo kapacita min. 55Wh</t>
  </si>
  <si>
    <t>vestavěné</t>
  </si>
  <si>
    <t>Součástí dodávky je mobilní stojan, který je kompatibilní s dodávaným mobilním projektorem, min. rozsah výšek 45cm-70cm. S možností náklonu projektoru. Materiál - kov.</t>
  </si>
  <si>
    <t xml:space="preserve">Mobilní stojan </t>
  </si>
  <si>
    <t>Ochranný obal</t>
  </si>
  <si>
    <t>max. 2,5kg</t>
  </si>
  <si>
    <t>Součástí dodávky je ochranné odolné polstrované pouzdro pro dodávaný mobilní projektor.</t>
  </si>
  <si>
    <t>min. 2 roky</t>
  </si>
  <si>
    <t>USB, WiFi, Bluetooth</t>
  </si>
  <si>
    <t>Funkce, bezdrátové přípojení.</t>
  </si>
  <si>
    <t>Miracast nebo/a chytrý operační systém</t>
  </si>
  <si>
    <t xml:space="preserve">Nabízený produkt              </t>
  </si>
  <si>
    <t xml:space="preserve">Celkem </t>
  </si>
  <si>
    <t>Max. cena celkem bez DPH</t>
  </si>
  <si>
    <t>2ks 3,5" HDD, kapacita každého min. HDD 8TB, 7200 rpm, rozhraní SATA 6Gb/s, určeno pro NAS (běh 24/7)</t>
  </si>
  <si>
    <r>
      <t>Externí čtečka paměťových karet: podpora CFexpres type B a SD. USB rozhraní kompatibilní s dodávaným PC s rychlostí alespoň na úrovni USB 3.0. Čtečka umožňuje rychlost USB 10 Gb/s</t>
    </r>
    <r>
      <rPr>
        <b/>
        <sz val="10"/>
        <rFont val="Arial"/>
        <family val="2"/>
        <charset val="238"/>
      </rPr>
      <t>.</t>
    </r>
  </si>
  <si>
    <t>Uchazeč doplní do zelených políček konkrétní zboží, cenu, případně komponenty, které nabízí.</t>
  </si>
  <si>
    <t>název produktu</t>
  </si>
  <si>
    <t>Kč</t>
  </si>
  <si>
    <t>ano/ne</t>
  </si>
  <si>
    <t>typ CPU</t>
  </si>
  <si>
    <t>výkon v bodech</t>
  </si>
  <si>
    <t>M.2 PCIe 4.0, min. 2TB, rychlost čtení/zápisu alespoň 6800/6800 MB/s. Náhodné operace min. 1 000 000 iOPS pro čtení, 1 000 000 pro zápis.</t>
  </si>
  <si>
    <t>název komponenty</t>
  </si>
  <si>
    <t>M.2 PCIe 4.0, min. 1TB, rychlost čtení/zápisu alespoň 6800/6800 MB/s. Náhodné operace min. 1 000 000 iOPS pro čtení, 1 000 000 pro zápis.</t>
  </si>
  <si>
    <t>Disk určený pro střih videa 2TB</t>
  </si>
  <si>
    <t>název OS</t>
  </si>
  <si>
    <t>název diskového pole, kapacit disků a jejich počet</t>
  </si>
  <si>
    <t>4x RAM slot min. DDR5 (možnost až 128GB),
2x PCIe 5.0 x16 (x16, x8/x8)
1x PCIe 4.0 x16
4x SATA konektor, 
4x M.2 slot,
10x USB (zadní část PC) z toho min.:
   - 4x USB 3.2 gen 2
   - 1x USB 3.2 gen 2x2,
2,5G LAN (RJ45, komp. s GLAN).</t>
  </si>
  <si>
    <r>
      <t xml:space="preserve">*Pokud předmět dodávky splňuje požadovaný parametr, napište </t>
    </r>
    <r>
      <rPr>
        <b/>
        <sz val="11"/>
        <color rgb="FF00B050"/>
        <rFont val="Calibri"/>
        <family val="2"/>
        <charset val="238"/>
        <scheme val="minor"/>
      </rPr>
      <t>"ANO"</t>
    </r>
    <r>
      <rPr>
        <sz val="11"/>
        <color rgb="FF000000"/>
        <rFont val="Calibri"/>
        <family val="2"/>
        <charset val="238"/>
        <scheme val="minor"/>
      </rPr>
      <t>, případně doplňte konkrétní číslo / hodnotu parametru. Pokud předmět dodávky nesplňuje požadovaný parametr, napište</t>
    </r>
    <r>
      <rPr>
        <b/>
        <sz val="11"/>
        <color rgb="FFFF0000"/>
        <rFont val="Calibri"/>
        <family val="2"/>
        <charset val="238"/>
        <scheme val="minor"/>
      </rPr>
      <t xml:space="preserve"> „NE“</t>
    </r>
    <r>
      <rPr>
        <sz val="11"/>
        <color rgb="FF000000"/>
        <rFont val="Calibri"/>
        <family val="2"/>
        <charset val="238"/>
        <scheme val="minor"/>
      </rPr>
      <t xml:space="preserve">, účastník v takovém případě bude z výběrového řízení </t>
    </r>
    <r>
      <rPr>
        <b/>
        <sz val="11"/>
        <color rgb="FFFF0000"/>
        <rFont val="Calibri"/>
        <family val="2"/>
        <charset val="238"/>
        <scheme val="minor"/>
      </rPr>
      <t>vyřazen.</t>
    </r>
  </si>
  <si>
    <t>název komponent a jejich počet</t>
  </si>
  <si>
    <t>4x RAM slot min. DDR4 (možnost až 128GB),
1x PCIe 4.0 x16,
1x PCIe 3.0 x16 (x4 lane),
2 x PCI-E 3.0 x1,
4x SATA konektor, 
2x M.2 slot,
10x USB (zadní část PC) z toho min.:
   - 2x USB 3.2 gen 2,
2,5G LAN (RJ45 komp. s GLAN).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</si>
</sst>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8"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i/>
      <sz val="10"/>
      <color rgb="FF000000"/>
      <name val="Arial"/>
      <family val="2"/>
      <charset val="238"/>
    </font>
    <font>
      <sz val="10"/>
      <name val="Arial"/>
      <family val="2"/>
      <charset val="238"/>
    </font>
    <font>
      <sz val="12"/>
      <color indexed="8"/>
      <name val="Verdana"/>
      <family val="2"/>
      <charset val="238"/>
    </font>
    <font>
      <sz val="11"/>
      <color indexed="8"/>
      <name val="Calibri"/>
      <family val="2"/>
      <charset val="238"/>
    </font>
    <font>
      <b/>
      <sz val="10"/>
      <name val="Arial"/>
      <family val="2"/>
      <charset val="238"/>
    </font>
    <font>
      <b/>
      <sz val="11"/>
      <name val="Calibri"/>
      <family val="2"/>
      <charset val="238"/>
    </font>
    <font>
      <b/>
      <sz val="10"/>
      <color rgb="FF000000"/>
      <name val="Arial"/>
    </font>
    <font>
      <sz val="11"/>
      <name val="Calibri"/>
    </font>
    <font>
      <sz val="11"/>
      <color rgb="FF000000"/>
      <name val="Calibri"/>
      <family val="2"/>
      <charset val="238"/>
      <scheme val="minor"/>
    </font>
    <font>
      <sz val="11"/>
      <name val="Calibri"/>
      <family val="2"/>
      <charset val="238"/>
    </font>
    <font>
      <i/>
      <sz val="10"/>
      <color rgb="FF000000"/>
      <name val="Arial"/>
    </font>
    <font>
      <i/>
      <sz val="10"/>
      <name val="Arial"/>
      <family val="2"/>
      <charset val="238"/>
    </font>
    <font>
      <b/>
      <sz val="11"/>
      <color rgb="FF00B050"/>
      <name val="Calibri"/>
      <family val="2"/>
      <charset val="238"/>
      <scheme val="minor"/>
    </font>
    <font>
      <b/>
      <sz val="11"/>
      <color rgb="FFFF0000"/>
      <name val="Calibri"/>
      <family val="2"/>
      <charset val="238"/>
      <scheme val="minor"/>
    </font>
  </fonts>
  <fills count="11">
    <fill>
      <patternFill patternType="none"/>
    </fill>
    <fill>
      <patternFill patternType="gray125"/>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FFCC99"/>
        <bgColor indexed="64"/>
      </patternFill>
    </fill>
    <fill>
      <patternFill patternType="solid">
        <fgColor theme="0"/>
        <bgColor indexed="64"/>
      </patternFill>
    </fill>
    <fill>
      <patternFill patternType="solid">
        <fgColor rgb="FFFFCC99"/>
        <bgColor rgb="FFFFFF00"/>
      </patternFill>
    </fill>
    <fill>
      <patternFill patternType="solid">
        <fgColor rgb="FF00FF00"/>
        <bgColor rgb="FF00FF00"/>
      </patternFill>
    </fill>
    <fill>
      <patternFill patternType="solid">
        <fgColor rgb="FFCCFFCC"/>
        <bgColor rgb="FFCCFFCC"/>
      </patternFill>
    </fill>
    <fill>
      <patternFill patternType="solid">
        <fgColor theme="4" tint="0.59999389629810485"/>
        <bgColor rgb="FFC0C0C0"/>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indexed="64"/>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3">
    <xf numFmtId="0" fontId="0" fillId="0" borderId="0"/>
    <xf numFmtId="0" fontId="6" fillId="0" borderId="0" applyNumberFormat="0" applyFill="0" applyBorder="0" applyProtection="0">
      <alignment vertical="top" wrapText="1"/>
    </xf>
    <xf numFmtId="0" fontId="7" fillId="0" borderId="0"/>
  </cellStyleXfs>
  <cellXfs count="90">
    <xf numFmtId="0" fontId="0" fillId="0" borderId="0" xfId="0"/>
    <xf numFmtId="0" fontId="3" fillId="3" borderId="4"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49" fontId="3" fillId="2" borderId="2" xfId="0" applyNumberFormat="1" applyFont="1" applyFill="1" applyBorder="1" applyAlignment="1" applyProtection="1">
      <alignment vertical="top" wrapText="1"/>
    </xf>
    <xf numFmtId="0" fontId="5" fillId="2" borderId="5" xfId="0" applyFont="1" applyFill="1" applyBorder="1" applyAlignment="1">
      <alignment vertical="top" wrapText="1"/>
    </xf>
    <xf numFmtId="0" fontId="1" fillId="0" borderId="0" xfId="0" applyFont="1" applyBorder="1" applyAlignment="1">
      <alignment horizontal="left"/>
    </xf>
    <xf numFmtId="0" fontId="1" fillId="0" borderId="0" xfId="0" applyFont="1" applyBorder="1" applyAlignment="1">
      <alignment horizontal="center"/>
    </xf>
    <xf numFmtId="0" fontId="2" fillId="0" borderId="0" xfId="0" applyFont="1" applyBorder="1" applyAlignment="1">
      <alignment horizontal="center" wrapText="1"/>
    </xf>
    <xf numFmtId="0" fontId="1" fillId="0" borderId="0" xfId="0" applyFont="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vertical="top" wrapText="1"/>
    </xf>
    <xf numFmtId="0" fontId="1" fillId="2" borderId="5" xfId="0" applyFont="1" applyFill="1" applyBorder="1" applyAlignment="1">
      <alignment vertical="top" wrapText="1"/>
    </xf>
    <xf numFmtId="0" fontId="5" fillId="5" borderId="2" xfId="0" applyFont="1" applyFill="1" applyBorder="1" applyAlignment="1">
      <alignment wrapText="1"/>
    </xf>
    <xf numFmtId="0" fontId="8" fillId="2" borderId="6" xfId="0" applyFont="1" applyFill="1" applyBorder="1" applyAlignment="1">
      <alignment horizontal="center" vertical="top" wrapText="1"/>
    </xf>
    <xf numFmtId="0" fontId="8" fillId="2" borderId="14" xfId="0" applyFont="1" applyFill="1" applyBorder="1" applyAlignment="1">
      <alignment horizontal="center" vertical="top" wrapText="1"/>
    </xf>
    <xf numFmtId="164" fontId="0" fillId="0" borderId="0" xfId="0" applyNumberFormat="1"/>
    <xf numFmtId="0" fontId="2" fillId="0" borderId="0" xfId="0" applyFont="1"/>
    <xf numFmtId="8" fontId="8" fillId="5" borderId="16" xfId="0" applyNumberFormat="1" applyFont="1" applyFill="1" applyBorder="1" applyAlignment="1">
      <alignment horizontal="center"/>
    </xf>
    <xf numFmtId="0" fontId="9" fillId="4" borderId="2" xfId="0" applyFont="1" applyFill="1" applyBorder="1" applyAlignment="1">
      <alignment horizontal="center" wrapText="1"/>
    </xf>
    <xf numFmtId="0" fontId="2" fillId="5" borderId="2" xfId="0" applyFont="1" applyFill="1" applyBorder="1" applyAlignment="1">
      <alignment horizontal="center" wrapText="1"/>
    </xf>
    <xf numFmtId="0" fontId="3" fillId="5" borderId="1" xfId="0" applyFont="1" applyFill="1" applyBorder="1" applyAlignment="1">
      <alignment horizontal="center"/>
    </xf>
    <xf numFmtId="0" fontId="3" fillId="5" borderId="1" xfId="0" applyFont="1" applyFill="1" applyBorder="1" applyAlignment="1">
      <alignment horizontal="left"/>
    </xf>
    <xf numFmtId="164" fontId="0" fillId="5" borderId="1" xfId="0" applyNumberFormat="1" applyFont="1" applyFill="1" applyBorder="1" applyAlignment="1">
      <alignment horizontal="center" wrapText="1"/>
    </xf>
    <xf numFmtId="0" fontId="1" fillId="2" borderId="7" xfId="0" applyFont="1" applyFill="1" applyBorder="1" applyAlignment="1">
      <alignment vertical="top" wrapText="1"/>
    </xf>
    <xf numFmtId="0" fontId="0" fillId="5" borderId="1" xfId="0" applyFont="1" applyFill="1" applyBorder="1" applyAlignment="1">
      <alignment horizontal="center"/>
    </xf>
    <xf numFmtId="164" fontId="0" fillId="5" borderId="1" xfId="0" applyNumberFormat="1" applyFont="1" applyFill="1" applyBorder="1" applyAlignment="1">
      <alignment horizontal="center"/>
    </xf>
    <xf numFmtId="0" fontId="3" fillId="5" borderId="17" xfId="0" applyFont="1" applyFill="1" applyBorder="1" applyAlignment="1">
      <alignment horizontal="center"/>
    </xf>
    <xf numFmtId="164" fontId="1" fillId="5" borderId="18" xfId="0" applyNumberFormat="1" applyFont="1" applyFill="1" applyBorder="1" applyAlignment="1">
      <alignment horizontal="center"/>
    </xf>
    <xf numFmtId="164" fontId="2" fillId="5" borderId="18" xfId="0" applyNumberFormat="1" applyFont="1" applyFill="1" applyBorder="1" applyAlignment="1">
      <alignment horizontal="center"/>
    </xf>
    <xf numFmtId="0" fontId="3" fillId="5" borderId="15" xfId="0" applyFont="1" applyFill="1" applyBorder="1" applyAlignment="1">
      <alignment horizontal="center"/>
    </xf>
    <xf numFmtId="0" fontId="3" fillId="5" borderId="19" xfId="0" applyFont="1" applyFill="1" applyBorder="1" applyAlignment="1">
      <alignment horizontal="left"/>
    </xf>
    <xf numFmtId="0" fontId="3" fillId="5" borderId="19" xfId="0" applyFont="1" applyFill="1" applyBorder="1" applyAlignment="1">
      <alignment horizontal="center"/>
    </xf>
    <xf numFmtId="164" fontId="0" fillId="5" borderId="19" xfId="0" applyNumberFormat="1" applyFont="1" applyFill="1" applyBorder="1" applyAlignment="1">
      <alignment horizontal="center" wrapText="1"/>
    </xf>
    <xf numFmtId="164" fontId="3" fillId="5" borderId="20" xfId="0" applyNumberFormat="1" applyFont="1" applyFill="1" applyBorder="1" applyAlignment="1">
      <alignment horizontal="center"/>
    </xf>
    <xf numFmtId="0" fontId="3" fillId="5" borderId="21" xfId="0" applyFont="1" applyFill="1" applyBorder="1" applyAlignment="1">
      <alignment horizontal="center"/>
    </xf>
    <xf numFmtId="0" fontId="3" fillId="5" borderId="22" xfId="0" applyFont="1" applyFill="1" applyBorder="1" applyAlignment="1">
      <alignment horizontal="left"/>
    </xf>
    <xf numFmtId="0" fontId="3" fillId="5" borderId="22" xfId="0" applyFont="1" applyFill="1" applyBorder="1" applyAlignment="1">
      <alignment horizontal="center"/>
    </xf>
    <xf numFmtId="164" fontId="0" fillId="5" borderId="22" xfId="0" applyNumberFormat="1" applyFont="1" applyFill="1" applyBorder="1" applyAlignment="1">
      <alignment horizontal="center" wrapText="1"/>
    </xf>
    <xf numFmtId="164" fontId="1" fillId="5" borderId="23" xfId="0" applyNumberFormat="1" applyFont="1" applyFill="1" applyBorder="1" applyAlignment="1">
      <alignment horizontal="center"/>
    </xf>
    <xf numFmtId="0" fontId="1" fillId="5" borderId="24" xfId="0" applyFont="1" applyFill="1" applyBorder="1" applyAlignment="1">
      <alignment horizontal="center"/>
    </xf>
    <xf numFmtId="0" fontId="1" fillId="5" borderId="25" xfId="0" applyFont="1" applyFill="1" applyBorder="1" applyAlignment="1">
      <alignment horizontal="center"/>
    </xf>
    <xf numFmtId="0" fontId="1" fillId="7" borderId="26" xfId="0" applyFont="1" applyFill="1" applyBorder="1" applyAlignment="1">
      <alignment horizontal="center" wrapText="1"/>
    </xf>
    <xf numFmtId="0" fontId="0" fillId="6" borderId="0" xfId="0" applyFill="1"/>
    <xf numFmtId="0" fontId="3" fillId="2" borderId="3" xfId="0" applyFont="1" applyFill="1" applyBorder="1" applyAlignment="1">
      <alignment vertical="top" wrapText="1"/>
    </xf>
    <xf numFmtId="0" fontId="3" fillId="2" borderId="2" xfId="0" applyFont="1" applyFill="1" applyBorder="1" applyAlignment="1">
      <alignment vertical="top" wrapText="1"/>
    </xf>
    <xf numFmtId="0" fontId="5" fillId="2" borderId="2" xfId="0" applyFont="1" applyFill="1" applyBorder="1" applyAlignment="1">
      <alignment horizontal="left" vertical="top" wrapText="1"/>
    </xf>
    <xf numFmtId="0" fontId="3" fillId="2" borderId="5" xfId="0" applyFont="1" applyFill="1" applyBorder="1" applyAlignment="1">
      <alignment vertical="top" wrapText="1"/>
    </xf>
    <xf numFmtId="0" fontId="15" fillId="0" borderId="0" xfId="0" applyFont="1" applyFill="1" applyBorder="1" applyAlignment="1">
      <alignment horizontal="center" vertical="top" wrapText="1"/>
    </xf>
    <xf numFmtId="0" fontId="13" fillId="0" borderId="0" xfId="0" applyFont="1" applyFill="1" applyBorder="1"/>
    <xf numFmtId="0" fontId="12" fillId="0" borderId="0" xfId="0" applyFont="1" applyAlignment="1">
      <alignment wrapText="1"/>
    </xf>
    <xf numFmtId="0" fontId="0" fillId="0" borderId="0" xfId="0" applyFont="1" applyAlignment="1">
      <alignment wrapText="1"/>
    </xf>
    <xf numFmtId="0" fontId="10" fillId="8" borderId="8" xfId="0" applyFont="1" applyFill="1" applyBorder="1" applyAlignment="1">
      <alignment horizontal="center"/>
    </xf>
    <xf numFmtId="0" fontId="10" fillId="8" borderId="27" xfId="0" applyFont="1" applyFill="1" applyBorder="1" applyAlignment="1">
      <alignment horizontal="center"/>
    </xf>
    <xf numFmtId="0" fontId="10" fillId="8" borderId="9" xfId="0" applyFont="1" applyFill="1" applyBorder="1" applyAlignment="1">
      <alignment horizontal="center"/>
    </xf>
    <xf numFmtId="0" fontId="4" fillId="3" borderId="6" xfId="0" applyFont="1" applyFill="1" applyBorder="1" applyAlignment="1">
      <alignment horizontal="center" vertical="top" wrapText="1"/>
    </xf>
    <xf numFmtId="0" fontId="4" fillId="3" borderId="4" xfId="0" applyFont="1" applyFill="1" applyBorder="1" applyAlignment="1">
      <alignment horizontal="center" vertical="top" wrapText="1"/>
    </xf>
    <xf numFmtId="0" fontId="14" fillId="9" borderId="28" xfId="0" applyFont="1" applyFill="1" applyBorder="1" applyAlignment="1">
      <alignment horizontal="center" vertical="top" wrapText="1"/>
    </xf>
    <xf numFmtId="0" fontId="11" fillId="0" borderId="29" xfId="0" applyFont="1" applyBorder="1"/>
    <xf numFmtId="0" fontId="15" fillId="0" borderId="0" xfId="0" applyFont="1" applyFill="1" applyBorder="1" applyAlignment="1">
      <alignment horizontal="center" vertical="top" wrapText="1"/>
    </xf>
    <xf numFmtId="0" fontId="13" fillId="0" borderId="0" xfId="0" applyFont="1" applyFill="1" applyBorder="1"/>
    <xf numFmtId="0" fontId="4" fillId="9" borderId="28" xfId="0" applyFont="1" applyFill="1" applyBorder="1" applyAlignment="1">
      <alignment horizontal="center" vertical="top" wrapText="1"/>
    </xf>
    <xf numFmtId="0" fontId="4" fillId="9" borderId="28" xfId="1" applyFont="1" applyFill="1" applyBorder="1" applyAlignment="1">
      <alignment horizontal="center" vertical="top" wrapText="1"/>
    </xf>
    <xf numFmtId="0" fontId="13" fillId="0" borderId="29" xfId="1" applyFont="1" applyBorder="1" applyAlignment="1"/>
    <xf numFmtId="0" fontId="4" fillId="3"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13" xfId="0" applyFont="1" applyFill="1" applyBorder="1" applyAlignment="1">
      <alignment horizontal="center" vertical="top" wrapText="1"/>
    </xf>
    <xf numFmtId="0" fontId="14" fillId="9" borderId="30" xfId="0" applyFont="1" applyFill="1" applyBorder="1" applyAlignment="1">
      <alignment horizontal="center" vertical="top" wrapText="1"/>
    </xf>
    <xf numFmtId="0" fontId="11" fillId="0" borderId="31" xfId="0" applyFont="1" applyBorder="1"/>
    <xf numFmtId="0" fontId="3" fillId="2" borderId="3" xfId="0" applyFont="1" applyFill="1" applyBorder="1" applyAlignment="1">
      <alignment vertical="top" wrapText="1"/>
    </xf>
    <xf numFmtId="0" fontId="3" fillId="2" borderId="2" xfId="0" applyFont="1" applyFill="1" applyBorder="1" applyAlignment="1">
      <alignment vertical="top" wrapText="1"/>
    </xf>
    <xf numFmtId="0" fontId="1" fillId="10" borderId="2" xfId="0" applyFont="1" applyFill="1" applyBorder="1" applyAlignment="1">
      <alignment horizontal="center" vertical="top" wrapText="1"/>
    </xf>
    <xf numFmtId="0" fontId="5" fillId="2" borderId="2" xfId="0" applyFont="1" applyFill="1" applyBorder="1" applyAlignment="1">
      <alignment horizontal="left" vertical="top" wrapText="1"/>
    </xf>
    <xf numFmtId="0" fontId="1" fillId="10" borderId="1" xfId="0" applyFont="1" applyFill="1" applyBorder="1" applyAlignment="1">
      <alignment horizontal="center"/>
    </xf>
    <xf numFmtId="0" fontId="3"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1" fillId="0" borderId="0" xfId="0" applyFont="1" applyBorder="1" applyAlignment="1">
      <alignment horizontal="center"/>
    </xf>
    <xf numFmtId="0" fontId="2" fillId="0" borderId="0" xfId="0" applyFont="1" applyBorder="1" applyAlignment="1">
      <alignment horizontal="center"/>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2" xfId="0" applyFont="1" applyFill="1" applyBorder="1" applyAlignment="1">
      <alignment horizontal="center" vertical="top" wrapText="1"/>
    </xf>
    <xf numFmtId="0" fontId="8" fillId="2" borderId="13" xfId="0" applyFont="1" applyFill="1" applyBorder="1" applyAlignment="1">
      <alignment horizontal="center" vertical="top" wrapText="1"/>
    </xf>
    <xf numFmtId="0" fontId="3" fillId="2" borderId="7" xfId="0" applyFont="1" applyFill="1" applyBorder="1" applyAlignment="1">
      <alignment vertical="top" wrapText="1"/>
    </xf>
    <xf numFmtId="0" fontId="3" fillId="2" borderId="5" xfId="0" applyFont="1" applyFill="1" applyBorder="1" applyAlignment="1">
      <alignment vertical="top" wrapText="1"/>
    </xf>
    <xf numFmtId="0" fontId="1" fillId="10" borderId="3" xfId="0" applyFont="1" applyFill="1" applyBorder="1" applyAlignment="1">
      <alignment horizontal="center" vertical="top" wrapText="1"/>
    </xf>
  </cellXfs>
  <cellStyles count="3">
    <cellStyle name="Excel Built-in Normal" xfId="2"/>
    <cellStyle name="Normální" xfId="0" builtinId="0"/>
    <cellStyle name="normální 5"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F102"/>
  <sheetViews>
    <sheetView tabSelected="1" zoomScale="85" zoomScaleNormal="85" workbookViewId="0">
      <selection activeCell="G11" sqref="G11"/>
    </sheetView>
  </sheetViews>
  <sheetFormatPr defaultColWidth="8.7109375" defaultRowHeight="15" x14ac:dyDescent="0.25"/>
  <cols>
    <col min="1" max="1" width="26.140625" customWidth="1"/>
    <col min="2" max="2" width="42.5703125" customWidth="1"/>
    <col min="3" max="3" width="39.28515625" customWidth="1"/>
    <col min="4" max="4" width="28.42578125" customWidth="1"/>
    <col min="5" max="5" width="17" customWidth="1"/>
    <col min="6" max="6" width="12.5703125" bestFit="1" customWidth="1"/>
    <col min="1023" max="1024" width="11.5703125" customWidth="1"/>
  </cols>
  <sheetData>
    <row r="5" spans="1:6" x14ac:dyDescent="0.25">
      <c r="A5" s="81" t="s">
        <v>0</v>
      </c>
      <c r="B5" s="81"/>
      <c r="C5" s="81"/>
      <c r="D5" s="81"/>
      <c r="E5" s="81"/>
    </row>
    <row r="6" spans="1:6" ht="15.75" thickBot="1" x14ac:dyDescent="0.3">
      <c r="A6" s="82"/>
      <c r="B6" s="82"/>
      <c r="C6" s="82"/>
      <c r="D6" s="82"/>
      <c r="E6" s="82"/>
    </row>
    <row r="7" spans="1:6" ht="27" thickBot="1" x14ac:dyDescent="0.3">
      <c r="A7" s="40" t="s">
        <v>1</v>
      </c>
      <c r="B7" s="41" t="s">
        <v>2</v>
      </c>
      <c r="C7" s="41" t="s">
        <v>3</v>
      </c>
      <c r="D7" s="41" t="s">
        <v>4</v>
      </c>
      <c r="E7" s="42" t="s">
        <v>5</v>
      </c>
    </row>
    <row r="8" spans="1:6" x14ac:dyDescent="0.25">
      <c r="A8" s="35" t="s">
        <v>57</v>
      </c>
      <c r="B8" s="36" t="s">
        <v>33</v>
      </c>
      <c r="C8" s="37">
        <v>1</v>
      </c>
      <c r="D8" s="38">
        <v>154000</v>
      </c>
      <c r="E8" s="39">
        <f>C8*D8</f>
        <v>154000</v>
      </c>
      <c r="F8" s="16"/>
    </row>
    <row r="9" spans="1:6" x14ac:dyDescent="0.25">
      <c r="A9" s="27" t="s">
        <v>58</v>
      </c>
      <c r="B9" s="22" t="s">
        <v>32</v>
      </c>
      <c r="C9" s="25">
        <v>1</v>
      </c>
      <c r="D9" s="26">
        <v>79200</v>
      </c>
      <c r="E9" s="29">
        <v>79200</v>
      </c>
      <c r="F9" s="16"/>
    </row>
    <row r="10" spans="1:6" x14ac:dyDescent="0.25">
      <c r="A10" s="27" t="s">
        <v>59</v>
      </c>
      <c r="B10" s="22" t="s">
        <v>34</v>
      </c>
      <c r="C10" s="21">
        <v>1</v>
      </c>
      <c r="D10" s="23">
        <v>20636</v>
      </c>
      <c r="E10" s="28">
        <f>C10*D10</f>
        <v>20636</v>
      </c>
    </row>
    <row r="11" spans="1:6" ht="15.75" thickBot="1" x14ac:dyDescent="0.3">
      <c r="A11" s="30"/>
      <c r="B11" s="31" t="s">
        <v>104</v>
      </c>
      <c r="C11" s="32"/>
      <c r="D11" s="33"/>
      <c r="E11" s="34">
        <f>SUM(E1:E10)</f>
        <v>253836</v>
      </c>
    </row>
    <row r="12" spans="1:6" ht="15.75" thickBot="1" x14ac:dyDescent="0.3">
      <c r="A12" s="7"/>
      <c r="B12" s="6"/>
      <c r="C12" s="7"/>
      <c r="D12" s="8"/>
      <c r="E12" s="7"/>
    </row>
    <row r="13" spans="1:6" ht="15.75" thickBot="1" x14ac:dyDescent="0.3">
      <c r="A13" s="9"/>
      <c r="B13" s="6"/>
      <c r="C13" s="9"/>
      <c r="D13" s="19" t="s">
        <v>105</v>
      </c>
      <c r="E13" s="18">
        <f>E11</f>
        <v>253836</v>
      </c>
    </row>
    <row r="14" spans="1:6" ht="30.75" thickBot="1" x14ac:dyDescent="0.3">
      <c r="A14" s="9"/>
      <c r="B14" s="6"/>
      <c r="C14" s="9"/>
      <c r="D14" s="20" t="s">
        <v>6</v>
      </c>
      <c r="E14" s="1"/>
    </row>
    <row r="15" spans="1:6" x14ac:dyDescent="0.25">
      <c r="A15" s="9"/>
      <c r="B15" s="6"/>
      <c r="C15" s="9"/>
      <c r="D15" s="8"/>
      <c r="E15" s="9"/>
    </row>
    <row r="16" spans="1:6" ht="15.75" thickBot="1" x14ac:dyDescent="0.3">
      <c r="A16" s="7"/>
      <c r="B16" s="6"/>
    </row>
    <row r="17" spans="1:5" ht="15.75" thickBot="1" x14ac:dyDescent="0.3">
      <c r="A17" s="52" t="s">
        <v>108</v>
      </c>
      <c r="B17" s="53"/>
      <c r="C17" s="53"/>
      <c r="D17" s="53"/>
      <c r="E17" s="54"/>
    </row>
    <row r="18" spans="1:5" ht="15.75" thickBot="1" x14ac:dyDescent="0.3">
      <c r="A18" s="10" t="s">
        <v>1</v>
      </c>
      <c r="B18" s="76" t="str">
        <f>A8</f>
        <v>1A</v>
      </c>
      <c r="C18" s="76"/>
      <c r="D18" s="11" t="s">
        <v>74</v>
      </c>
      <c r="E18" s="1" t="s">
        <v>110</v>
      </c>
    </row>
    <row r="19" spans="1:5" ht="21.75" customHeight="1" thickBot="1" x14ac:dyDescent="0.3">
      <c r="A19" s="10" t="s">
        <v>2</v>
      </c>
      <c r="B19" s="74" t="str">
        <f>B8</f>
        <v>PC sestava pro střih videa + příslušenství</v>
      </c>
      <c r="C19" s="74"/>
      <c r="D19" s="2" t="s">
        <v>7</v>
      </c>
      <c r="E19" s="1" t="s">
        <v>110</v>
      </c>
    </row>
    <row r="20" spans="1:5" ht="28.5" customHeight="1" thickBot="1" x14ac:dyDescent="0.3">
      <c r="A20" s="12" t="s">
        <v>60</v>
      </c>
      <c r="B20" s="74">
        <f>C8</f>
        <v>1</v>
      </c>
      <c r="C20" s="74"/>
      <c r="D20" s="3" t="s">
        <v>9</v>
      </c>
      <c r="E20" s="1" t="s">
        <v>110</v>
      </c>
    </row>
    <row r="21" spans="1:5" ht="18" customHeight="1" thickBot="1" x14ac:dyDescent="0.3">
      <c r="A21" s="14"/>
      <c r="B21" s="15"/>
      <c r="C21" s="46" t="s">
        <v>8</v>
      </c>
      <c r="D21" s="62" t="s">
        <v>109</v>
      </c>
      <c r="E21" s="63"/>
    </row>
    <row r="22" spans="1:5" ht="28.5" customHeight="1" thickBot="1" x14ac:dyDescent="0.3">
      <c r="A22" s="72" t="s">
        <v>10</v>
      </c>
      <c r="B22" s="73" t="s">
        <v>54</v>
      </c>
      <c r="C22" s="4" t="s">
        <v>12</v>
      </c>
      <c r="D22" s="64" t="s">
        <v>61</v>
      </c>
      <c r="E22" s="65"/>
    </row>
    <row r="23" spans="1:5" ht="42" customHeight="1" thickBot="1" x14ac:dyDescent="0.3">
      <c r="A23" s="72"/>
      <c r="B23" s="73"/>
      <c r="C23" s="4" t="s">
        <v>50</v>
      </c>
      <c r="D23" s="66"/>
      <c r="E23" s="67"/>
    </row>
    <row r="24" spans="1:5" ht="16.350000000000001" customHeight="1" thickBot="1" x14ac:dyDescent="0.3">
      <c r="A24" s="72"/>
      <c r="B24" s="73"/>
      <c r="C24" s="4" t="s">
        <v>29</v>
      </c>
      <c r="D24" s="66"/>
      <c r="E24" s="67"/>
    </row>
    <row r="25" spans="1:5" ht="16.350000000000001" customHeight="1" thickBot="1" x14ac:dyDescent="0.3">
      <c r="A25" s="72"/>
      <c r="B25" s="73"/>
      <c r="C25" s="4" t="s">
        <v>51</v>
      </c>
      <c r="D25" s="66"/>
      <c r="E25" s="67"/>
    </row>
    <row r="26" spans="1:5" ht="29.25" customHeight="1" thickBot="1" x14ac:dyDescent="0.3">
      <c r="A26" s="72"/>
      <c r="B26" s="73"/>
      <c r="C26" s="4" t="s">
        <v>52</v>
      </c>
      <c r="D26" s="68"/>
      <c r="E26" s="69"/>
    </row>
    <row r="27" spans="1:5" ht="26.25" thickBot="1" x14ac:dyDescent="0.3">
      <c r="A27" s="72"/>
      <c r="B27" s="47" t="s">
        <v>55</v>
      </c>
      <c r="C27" s="47" t="s">
        <v>53</v>
      </c>
      <c r="D27" s="57" t="s">
        <v>111</v>
      </c>
      <c r="E27" s="58"/>
    </row>
    <row r="28" spans="1:5" ht="107.25" customHeight="1" thickBot="1" x14ac:dyDescent="0.3">
      <c r="A28" s="72"/>
      <c r="B28" s="47" t="s">
        <v>24</v>
      </c>
      <c r="C28" s="13" t="s">
        <v>63</v>
      </c>
      <c r="D28" s="57" t="s">
        <v>112</v>
      </c>
      <c r="E28" s="58"/>
    </row>
    <row r="29" spans="1:5" ht="20.25" customHeight="1" thickBot="1" x14ac:dyDescent="0.3">
      <c r="A29" s="72"/>
      <c r="B29" s="47" t="s">
        <v>64</v>
      </c>
      <c r="C29" s="47" t="s">
        <v>65</v>
      </c>
      <c r="D29" s="61" t="s">
        <v>113</v>
      </c>
      <c r="E29" s="58"/>
    </row>
    <row r="30" spans="1:5" ht="39" thickBot="1" x14ac:dyDescent="0.3">
      <c r="A30" s="72"/>
      <c r="B30" s="47" t="s">
        <v>23</v>
      </c>
      <c r="C30" s="47" t="s">
        <v>66</v>
      </c>
      <c r="D30" s="57" t="s">
        <v>111</v>
      </c>
      <c r="E30" s="58"/>
    </row>
    <row r="31" spans="1:5" ht="115.5" customHeight="1" thickBot="1" x14ac:dyDescent="0.3">
      <c r="A31" s="72"/>
      <c r="B31" s="47" t="s">
        <v>13</v>
      </c>
      <c r="C31" s="47" t="s">
        <v>120</v>
      </c>
      <c r="D31" s="57" t="s">
        <v>111</v>
      </c>
      <c r="E31" s="58"/>
    </row>
    <row r="32" spans="1:5" ht="17.25" customHeight="1" thickBot="1" x14ac:dyDescent="0.3">
      <c r="A32" s="72"/>
      <c r="B32" s="47" t="s">
        <v>69</v>
      </c>
      <c r="C32" s="47" t="s">
        <v>48</v>
      </c>
      <c r="D32" s="57" t="s">
        <v>111</v>
      </c>
      <c r="E32" s="58"/>
    </row>
    <row r="33" spans="1:5" ht="26.25" thickBot="1" x14ac:dyDescent="0.3">
      <c r="A33" s="72"/>
      <c r="B33" s="47" t="s">
        <v>14</v>
      </c>
      <c r="C33" s="47" t="s">
        <v>67</v>
      </c>
      <c r="D33" s="57" t="s">
        <v>111</v>
      </c>
      <c r="E33" s="58"/>
    </row>
    <row r="34" spans="1:5" ht="56.25" customHeight="1" thickBot="1" x14ac:dyDescent="0.3">
      <c r="A34" s="72"/>
      <c r="B34" s="47" t="s">
        <v>25</v>
      </c>
      <c r="C34" s="47" t="s">
        <v>116</v>
      </c>
      <c r="D34" s="57" t="s">
        <v>115</v>
      </c>
      <c r="E34" s="58"/>
    </row>
    <row r="35" spans="1:5" ht="59.25" customHeight="1" thickBot="1" x14ac:dyDescent="0.3">
      <c r="A35" s="72"/>
      <c r="B35" s="47" t="s">
        <v>117</v>
      </c>
      <c r="C35" s="47" t="s">
        <v>114</v>
      </c>
      <c r="D35" s="57" t="s">
        <v>115</v>
      </c>
      <c r="E35" s="58"/>
    </row>
    <row r="36" spans="1:5" ht="39" thickBot="1" x14ac:dyDescent="0.3">
      <c r="A36" s="72"/>
      <c r="B36" s="47" t="s">
        <v>68</v>
      </c>
      <c r="C36" s="47" t="s">
        <v>106</v>
      </c>
      <c r="D36" s="57" t="s">
        <v>111</v>
      </c>
      <c r="E36" s="58"/>
    </row>
    <row r="37" spans="1:5" ht="135.75" customHeight="1" thickBot="1" x14ac:dyDescent="0.3">
      <c r="A37" s="72"/>
      <c r="B37" s="47" t="s">
        <v>15</v>
      </c>
      <c r="C37" s="47" t="s">
        <v>70</v>
      </c>
      <c r="D37" s="61" t="s">
        <v>122</v>
      </c>
      <c r="E37" s="58"/>
    </row>
    <row r="38" spans="1:5" ht="381.95" customHeight="1" thickBot="1" x14ac:dyDescent="0.3">
      <c r="A38" s="72"/>
      <c r="B38" s="47" t="s">
        <v>16</v>
      </c>
      <c r="C38" s="5" t="s">
        <v>17</v>
      </c>
      <c r="D38" s="57" t="s">
        <v>118</v>
      </c>
      <c r="E38" s="58"/>
    </row>
    <row r="39" spans="1:5" ht="69" customHeight="1" thickBot="1" x14ac:dyDescent="0.3">
      <c r="A39" s="72"/>
      <c r="B39" s="47" t="s">
        <v>22</v>
      </c>
      <c r="C39" s="5" t="s">
        <v>26</v>
      </c>
      <c r="D39" s="57" t="s">
        <v>111</v>
      </c>
      <c r="E39" s="58"/>
    </row>
    <row r="40" spans="1:5" s="43" customFormat="1" ht="64.5" thickBot="1" x14ac:dyDescent="0.3">
      <c r="A40" s="47"/>
      <c r="B40" s="47" t="s">
        <v>22</v>
      </c>
      <c r="C40" s="5" t="s">
        <v>107</v>
      </c>
      <c r="D40" s="57" t="s">
        <v>111</v>
      </c>
      <c r="E40" s="58"/>
    </row>
    <row r="41" spans="1:5" ht="66" customHeight="1" thickBot="1" x14ac:dyDescent="0.3">
      <c r="A41" s="44" t="s">
        <v>72</v>
      </c>
      <c r="B41" s="47" t="s">
        <v>27</v>
      </c>
      <c r="C41" s="5" t="s">
        <v>73</v>
      </c>
      <c r="D41" s="57" t="s">
        <v>119</v>
      </c>
      <c r="E41" s="58"/>
    </row>
    <row r="42" spans="1:5" ht="13.9" customHeight="1" thickBot="1" x14ac:dyDescent="0.3">
      <c r="A42" s="45" t="s">
        <v>18</v>
      </c>
      <c r="B42" s="75" t="s">
        <v>19</v>
      </c>
      <c r="C42" s="75"/>
      <c r="D42" s="57" t="s">
        <v>111</v>
      </c>
      <c r="E42" s="58"/>
    </row>
    <row r="43" spans="1:5" ht="32.25" customHeight="1" thickBot="1" x14ac:dyDescent="0.3">
      <c r="A43" s="47" t="s">
        <v>20</v>
      </c>
      <c r="B43" s="75" t="s">
        <v>71</v>
      </c>
      <c r="C43" s="75"/>
      <c r="D43" s="70" t="s">
        <v>111</v>
      </c>
      <c r="E43" s="71"/>
    </row>
    <row r="45" spans="1:5" ht="33" customHeight="1" x14ac:dyDescent="0.25">
      <c r="A45" s="50" t="s">
        <v>121</v>
      </c>
      <c r="B45" s="51"/>
      <c r="C45" s="51"/>
      <c r="D45" s="51"/>
      <c r="E45" s="51"/>
    </row>
    <row r="48" spans="1:5" ht="15.75" thickBot="1" x14ac:dyDescent="0.3"/>
    <row r="49" spans="1:6" ht="15.75" thickBot="1" x14ac:dyDescent="0.3">
      <c r="A49" s="52" t="s">
        <v>108</v>
      </c>
      <c r="B49" s="53"/>
      <c r="C49" s="53"/>
      <c r="D49" s="53"/>
      <c r="E49" s="54"/>
    </row>
    <row r="50" spans="1:6" ht="15.75" thickBot="1" x14ac:dyDescent="0.3">
      <c r="A50" s="10" t="s">
        <v>1</v>
      </c>
      <c r="B50" s="76" t="str">
        <f>A9</f>
        <v>2A</v>
      </c>
      <c r="C50" s="76"/>
      <c r="D50" s="11" t="s">
        <v>74</v>
      </c>
      <c r="E50" s="1" t="s">
        <v>110</v>
      </c>
    </row>
    <row r="51" spans="1:6" ht="15.75" thickBot="1" x14ac:dyDescent="0.3">
      <c r="A51" s="10" t="s">
        <v>2</v>
      </c>
      <c r="B51" s="74" t="str">
        <f>B9</f>
        <v>PC sestava pro střih videa</v>
      </c>
      <c r="C51" s="74"/>
      <c r="D51" s="2" t="s">
        <v>7</v>
      </c>
      <c r="E51" s="1" t="s">
        <v>110</v>
      </c>
    </row>
    <row r="52" spans="1:6" ht="30.75" customHeight="1" thickBot="1" x14ac:dyDescent="0.3">
      <c r="A52" s="12" t="s">
        <v>60</v>
      </c>
      <c r="B52" s="74">
        <f>C9</f>
        <v>1</v>
      </c>
      <c r="C52" s="74"/>
      <c r="D52" s="3" t="s">
        <v>9</v>
      </c>
      <c r="E52" s="1" t="s">
        <v>110</v>
      </c>
    </row>
    <row r="53" spans="1:6" ht="15.75" thickBot="1" x14ac:dyDescent="0.3">
      <c r="A53" s="14"/>
      <c r="B53" s="15"/>
      <c r="C53" s="46" t="s">
        <v>8</v>
      </c>
      <c r="D53" s="62" t="s">
        <v>109</v>
      </c>
      <c r="E53" s="63"/>
    </row>
    <row r="54" spans="1:6" ht="33" customHeight="1" thickBot="1" x14ac:dyDescent="0.3">
      <c r="A54" s="72" t="s">
        <v>10</v>
      </c>
      <c r="B54" s="73" t="s">
        <v>11</v>
      </c>
      <c r="C54" s="4" t="s">
        <v>12</v>
      </c>
      <c r="D54" s="64" t="s">
        <v>61</v>
      </c>
      <c r="E54" s="65"/>
      <c r="F54" s="17"/>
    </row>
    <row r="55" spans="1:6" ht="26.25" customHeight="1" thickBot="1" x14ac:dyDescent="0.3">
      <c r="A55" s="87"/>
      <c r="B55" s="73"/>
      <c r="C55" s="4" t="s">
        <v>75</v>
      </c>
      <c r="D55" s="66"/>
      <c r="E55" s="67"/>
    </row>
    <row r="56" spans="1:6" ht="15.75" customHeight="1" thickBot="1" x14ac:dyDescent="0.3">
      <c r="A56" s="87"/>
      <c r="B56" s="73"/>
      <c r="C56" s="4" t="s">
        <v>29</v>
      </c>
      <c r="D56" s="66"/>
      <c r="E56" s="67"/>
    </row>
    <row r="57" spans="1:6" ht="17.25" customHeight="1" thickBot="1" x14ac:dyDescent="0.3">
      <c r="A57" s="87"/>
      <c r="B57" s="73"/>
      <c r="C57" s="4" t="s">
        <v>51</v>
      </c>
      <c r="D57" s="66"/>
      <c r="E57" s="67"/>
    </row>
    <row r="58" spans="1:6" ht="30" customHeight="1" thickBot="1" x14ac:dyDescent="0.3">
      <c r="A58" s="87"/>
      <c r="B58" s="73"/>
      <c r="C58" s="4" t="s">
        <v>28</v>
      </c>
      <c r="D58" s="68"/>
      <c r="E58" s="69"/>
    </row>
    <row r="59" spans="1:6" ht="31.5" customHeight="1" thickBot="1" x14ac:dyDescent="0.3">
      <c r="A59" s="87"/>
      <c r="B59" s="47" t="s">
        <v>55</v>
      </c>
      <c r="C59" s="47" t="s">
        <v>76</v>
      </c>
      <c r="D59" s="57" t="s">
        <v>111</v>
      </c>
      <c r="E59" s="58"/>
      <c r="F59" s="17"/>
    </row>
    <row r="60" spans="1:6" ht="110.25" customHeight="1" thickBot="1" x14ac:dyDescent="0.3">
      <c r="A60" s="87"/>
      <c r="B60" s="47" t="s">
        <v>24</v>
      </c>
      <c r="C60" s="13" t="s">
        <v>77</v>
      </c>
      <c r="D60" s="57" t="s">
        <v>112</v>
      </c>
      <c r="E60" s="58"/>
      <c r="F60" s="17"/>
    </row>
    <row r="61" spans="1:6" ht="15.75" thickBot="1" x14ac:dyDescent="0.3">
      <c r="A61" s="87"/>
      <c r="B61" s="47" t="s">
        <v>64</v>
      </c>
      <c r="C61" s="47" t="s">
        <v>65</v>
      </c>
      <c r="D61" s="61" t="s">
        <v>113</v>
      </c>
      <c r="E61" s="58"/>
    </row>
    <row r="62" spans="1:6" ht="26.25" thickBot="1" x14ac:dyDescent="0.3">
      <c r="A62" s="87"/>
      <c r="B62" s="47" t="s">
        <v>23</v>
      </c>
      <c r="C62" s="47" t="s">
        <v>62</v>
      </c>
      <c r="D62" s="57" t="s">
        <v>111</v>
      </c>
      <c r="E62" s="58"/>
      <c r="F62" s="17"/>
    </row>
    <row r="63" spans="1:6" ht="125.25" customHeight="1" thickBot="1" x14ac:dyDescent="0.3">
      <c r="A63" s="87"/>
      <c r="B63" s="47" t="s">
        <v>13</v>
      </c>
      <c r="C63" s="47" t="s">
        <v>123</v>
      </c>
      <c r="D63" s="57" t="s">
        <v>111</v>
      </c>
      <c r="E63" s="58"/>
      <c r="F63" s="17"/>
    </row>
    <row r="64" spans="1:6" ht="15.75" thickBot="1" x14ac:dyDescent="0.3">
      <c r="A64" s="87"/>
      <c r="B64" s="47" t="s">
        <v>47</v>
      </c>
      <c r="C64" s="47" t="s">
        <v>49</v>
      </c>
      <c r="D64" s="57" t="s">
        <v>111</v>
      </c>
      <c r="E64" s="58"/>
    </row>
    <row r="65" spans="1:6" ht="26.25" thickBot="1" x14ac:dyDescent="0.3">
      <c r="A65" s="87"/>
      <c r="B65" s="47" t="s">
        <v>14</v>
      </c>
      <c r="C65" s="47" t="s">
        <v>45</v>
      </c>
      <c r="D65" s="57" t="s">
        <v>111</v>
      </c>
      <c r="E65" s="58"/>
      <c r="F65" s="17"/>
    </row>
    <row r="66" spans="1:6" ht="51.75" thickBot="1" x14ac:dyDescent="0.3">
      <c r="A66" s="87"/>
      <c r="B66" s="47" t="s">
        <v>25</v>
      </c>
      <c r="C66" s="47" t="s">
        <v>116</v>
      </c>
      <c r="D66" s="57" t="s">
        <v>115</v>
      </c>
      <c r="E66" s="58"/>
      <c r="F66" s="17"/>
    </row>
    <row r="67" spans="1:6" ht="34.5" customHeight="1" thickBot="1" x14ac:dyDescent="0.3">
      <c r="A67" s="87"/>
      <c r="B67" s="47" t="s">
        <v>21</v>
      </c>
      <c r="C67" s="47" t="s">
        <v>78</v>
      </c>
      <c r="D67" s="57" t="s">
        <v>111</v>
      </c>
      <c r="E67" s="58"/>
      <c r="F67" s="17"/>
    </row>
    <row r="68" spans="1:6" ht="147.75" customHeight="1" thickBot="1" x14ac:dyDescent="0.3">
      <c r="A68" s="87"/>
      <c r="B68" s="47" t="s">
        <v>15</v>
      </c>
      <c r="C68" s="47" t="s">
        <v>70</v>
      </c>
      <c r="D68" s="57" t="s">
        <v>115</v>
      </c>
      <c r="E68" s="58"/>
      <c r="F68" s="17"/>
    </row>
    <row r="69" spans="1:6" ht="369" customHeight="1" thickBot="1" x14ac:dyDescent="0.3">
      <c r="A69" s="87"/>
      <c r="B69" s="47" t="s">
        <v>16</v>
      </c>
      <c r="C69" s="5" t="s">
        <v>17</v>
      </c>
      <c r="D69" s="57" t="s">
        <v>118</v>
      </c>
      <c r="E69" s="58"/>
      <c r="F69" s="17"/>
    </row>
    <row r="70" spans="1:6" ht="39" thickBot="1" x14ac:dyDescent="0.3">
      <c r="A70" s="88"/>
      <c r="B70" s="47" t="s">
        <v>22</v>
      </c>
      <c r="C70" s="5" t="s">
        <v>30</v>
      </c>
      <c r="D70" s="57" t="s">
        <v>111</v>
      </c>
      <c r="E70" s="58"/>
    </row>
    <row r="71" spans="1:6" ht="15.75" thickBot="1" x14ac:dyDescent="0.3">
      <c r="A71" s="45" t="s">
        <v>18</v>
      </c>
      <c r="B71" s="75" t="s">
        <v>19</v>
      </c>
      <c r="C71" s="75"/>
      <c r="D71" s="57" t="s">
        <v>111</v>
      </c>
      <c r="E71" s="58"/>
    </row>
    <row r="72" spans="1:6" ht="15.75" thickBot="1" x14ac:dyDescent="0.3">
      <c r="A72" s="47" t="s">
        <v>20</v>
      </c>
      <c r="B72" s="75" t="s">
        <v>71</v>
      </c>
      <c r="C72" s="75"/>
      <c r="D72" s="70" t="s">
        <v>111</v>
      </c>
      <c r="E72" s="71"/>
    </row>
    <row r="73" spans="1:6" x14ac:dyDescent="0.25">
      <c r="D73" s="59"/>
      <c r="E73" s="60"/>
    </row>
    <row r="74" spans="1:6" ht="34.5" customHeight="1" x14ac:dyDescent="0.25">
      <c r="A74" s="50" t="s">
        <v>121</v>
      </c>
      <c r="B74" s="51"/>
      <c r="C74" s="51"/>
      <c r="D74" s="51"/>
      <c r="E74" s="51"/>
    </row>
    <row r="75" spans="1:6" x14ac:dyDescent="0.25">
      <c r="D75" s="48"/>
      <c r="E75" s="49"/>
    </row>
    <row r="76" spans="1:6" x14ac:dyDescent="0.25">
      <c r="D76" s="59"/>
      <c r="E76" s="60"/>
    </row>
    <row r="77" spans="1:6" ht="15.75" thickBot="1" x14ac:dyDescent="0.3">
      <c r="D77" s="59"/>
      <c r="E77" s="60"/>
    </row>
    <row r="78" spans="1:6" ht="15.75" thickBot="1" x14ac:dyDescent="0.3">
      <c r="A78" s="52" t="s">
        <v>108</v>
      </c>
      <c r="B78" s="53"/>
      <c r="C78" s="53"/>
      <c r="D78" s="53"/>
      <c r="E78" s="54"/>
    </row>
    <row r="79" spans="1:6" ht="15.75" thickBot="1" x14ac:dyDescent="0.3">
      <c r="A79" s="10" t="s">
        <v>1</v>
      </c>
      <c r="B79" s="76" t="str">
        <f>A10</f>
        <v>3A</v>
      </c>
      <c r="C79" s="76"/>
      <c r="D79" s="11" t="s">
        <v>74</v>
      </c>
      <c r="E79" s="1" t="s">
        <v>110</v>
      </c>
    </row>
    <row r="80" spans="1:6" ht="15.75" thickBot="1" x14ac:dyDescent="0.3">
      <c r="A80" s="10" t="s">
        <v>2</v>
      </c>
      <c r="B80" s="74" t="str">
        <f>B10</f>
        <v>Mobilní projektor + příslušenství</v>
      </c>
      <c r="C80" s="74"/>
      <c r="D80" s="2" t="s">
        <v>7</v>
      </c>
      <c r="E80" s="1" t="s">
        <v>110</v>
      </c>
    </row>
    <row r="81" spans="1:5" ht="26.25" thickBot="1" x14ac:dyDescent="0.3">
      <c r="A81" s="24" t="s">
        <v>60</v>
      </c>
      <c r="B81" s="89">
        <f>C10</f>
        <v>1</v>
      </c>
      <c r="C81" s="89"/>
      <c r="D81" s="3" t="s">
        <v>9</v>
      </c>
      <c r="E81" s="1" t="s">
        <v>110</v>
      </c>
    </row>
    <row r="82" spans="1:5" ht="15.75" thickBot="1" x14ac:dyDescent="0.3">
      <c r="A82" s="83"/>
      <c r="B82" s="84"/>
      <c r="C82" s="46" t="s">
        <v>103</v>
      </c>
      <c r="D82" s="55" t="s">
        <v>56</v>
      </c>
      <c r="E82" s="56"/>
    </row>
    <row r="83" spans="1:5" ht="15.75" customHeight="1" thickBot="1" x14ac:dyDescent="0.3">
      <c r="A83" s="85"/>
      <c r="B83" s="86"/>
      <c r="C83" s="46" t="s">
        <v>80</v>
      </c>
      <c r="D83" s="55" t="s">
        <v>81</v>
      </c>
      <c r="E83" s="56"/>
    </row>
    <row r="84" spans="1:5" ht="15.75" thickBot="1" x14ac:dyDescent="0.3">
      <c r="A84" s="79" t="s">
        <v>10</v>
      </c>
      <c r="B84" s="47" t="s">
        <v>79</v>
      </c>
      <c r="C84" s="47" t="s">
        <v>90</v>
      </c>
      <c r="D84" s="55" t="s">
        <v>111</v>
      </c>
      <c r="E84" s="56"/>
    </row>
    <row r="85" spans="1:5" ht="15.75" thickBot="1" x14ac:dyDescent="0.3">
      <c r="A85" s="80"/>
      <c r="B85" s="47" t="s">
        <v>36</v>
      </c>
      <c r="C85" s="47" t="s">
        <v>37</v>
      </c>
      <c r="D85" s="55" t="s">
        <v>111</v>
      </c>
      <c r="E85" s="56"/>
    </row>
    <row r="86" spans="1:5" ht="15.75" thickBot="1" x14ac:dyDescent="0.3">
      <c r="A86" s="80"/>
      <c r="B86" s="47" t="s">
        <v>35</v>
      </c>
      <c r="C86" s="47" t="s">
        <v>82</v>
      </c>
      <c r="D86" s="55" t="s">
        <v>111</v>
      </c>
      <c r="E86" s="56"/>
    </row>
    <row r="87" spans="1:5" ht="15.75" thickBot="1" x14ac:dyDescent="0.3">
      <c r="A87" s="80"/>
      <c r="B87" s="47" t="s">
        <v>86</v>
      </c>
      <c r="C87" s="47" t="s">
        <v>87</v>
      </c>
      <c r="D87" s="55" t="s">
        <v>111</v>
      </c>
      <c r="E87" s="56"/>
    </row>
    <row r="88" spans="1:5" ht="15.75" thickBot="1" x14ac:dyDescent="0.3">
      <c r="A88" s="80"/>
      <c r="B88" s="47" t="s">
        <v>38</v>
      </c>
      <c r="C88" s="47" t="s">
        <v>39</v>
      </c>
      <c r="D88" s="55" t="s">
        <v>111</v>
      </c>
      <c r="E88" s="56"/>
    </row>
    <row r="89" spans="1:5" ht="15.75" thickBot="1" x14ac:dyDescent="0.3">
      <c r="A89" s="80"/>
      <c r="B89" s="47" t="s">
        <v>89</v>
      </c>
      <c r="C89" s="47" t="s">
        <v>88</v>
      </c>
      <c r="D89" s="55" t="s">
        <v>111</v>
      </c>
      <c r="E89" s="56"/>
    </row>
    <row r="90" spans="1:5" ht="15.75" thickBot="1" x14ac:dyDescent="0.3">
      <c r="A90" s="80"/>
      <c r="B90" s="47" t="s">
        <v>83</v>
      </c>
      <c r="C90" s="47" t="s">
        <v>84</v>
      </c>
      <c r="D90" s="55" t="s">
        <v>111</v>
      </c>
      <c r="E90" s="56"/>
    </row>
    <row r="91" spans="1:5" ht="15.75" thickBot="1" x14ac:dyDescent="0.3">
      <c r="A91" s="80"/>
      <c r="B91" s="47" t="s">
        <v>40</v>
      </c>
      <c r="C91" s="47" t="s">
        <v>92</v>
      </c>
      <c r="D91" s="55" t="s">
        <v>111</v>
      </c>
      <c r="E91" s="56"/>
    </row>
    <row r="92" spans="1:5" ht="15.75" thickBot="1" x14ac:dyDescent="0.3">
      <c r="A92" s="80"/>
      <c r="B92" s="47" t="s">
        <v>85</v>
      </c>
      <c r="C92" s="47" t="s">
        <v>46</v>
      </c>
      <c r="D92" s="55" t="s">
        <v>111</v>
      </c>
      <c r="E92" s="56"/>
    </row>
    <row r="93" spans="1:5" ht="15.75" thickBot="1" x14ac:dyDescent="0.3">
      <c r="A93" s="80"/>
      <c r="B93" s="47" t="s">
        <v>41</v>
      </c>
      <c r="C93" s="5" t="s">
        <v>100</v>
      </c>
      <c r="D93" s="55" t="s">
        <v>111</v>
      </c>
      <c r="E93" s="56"/>
    </row>
    <row r="94" spans="1:5" ht="15.75" thickBot="1" x14ac:dyDescent="0.3">
      <c r="A94" s="80"/>
      <c r="B94" s="47" t="s">
        <v>101</v>
      </c>
      <c r="C94" s="5" t="s">
        <v>102</v>
      </c>
      <c r="D94" s="55" t="s">
        <v>111</v>
      </c>
      <c r="E94" s="56"/>
    </row>
    <row r="95" spans="1:5" ht="15.75" thickBot="1" x14ac:dyDescent="0.3">
      <c r="A95" s="80"/>
      <c r="B95" s="47" t="s">
        <v>42</v>
      </c>
      <c r="C95" s="5" t="s">
        <v>93</v>
      </c>
      <c r="D95" s="55" t="s">
        <v>111</v>
      </c>
      <c r="E95" s="56"/>
    </row>
    <row r="96" spans="1:5" ht="15.75" thickBot="1" x14ac:dyDescent="0.3">
      <c r="A96" s="80"/>
      <c r="B96" s="47" t="s">
        <v>43</v>
      </c>
      <c r="C96" s="5" t="s">
        <v>91</v>
      </c>
      <c r="D96" s="55" t="s">
        <v>111</v>
      </c>
      <c r="E96" s="56"/>
    </row>
    <row r="97" spans="1:5" ht="15.75" thickBot="1" x14ac:dyDescent="0.3">
      <c r="A97" s="80"/>
      <c r="B97" s="47" t="s">
        <v>44</v>
      </c>
      <c r="C97" s="5" t="s">
        <v>97</v>
      </c>
      <c r="D97" s="55" t="s">
        <v>111</v>
      </c>
      <c r="E97" s="56"/>
    </row>
    <row r="98" spans="1:5" ht="48" customHeight="1" thickBot="1" x14ac:dyDescent="0.3">
      <c r="A98" s="77" t="s">
        <v>31</v>
      </c>
      <c r="B98" s="47" t="s">
        <v>96</v>
      </c>
      <c r="C98" s="5" t="s">
        <v>98</v>
      </c>
      <c r="D98" s="55" t="s">
        <v>111</v>
      </c>
      <c r="E98" s="56"/>
    </row>
    <row r="99" spans="1:5" ht="59.25" customHeight="1" thickBot="1" x14ac:dyDescent="0.3">
      <c r="A99" s="78"/>
      <c r="B99" s="47" t="s">
        <v>95</v>
      </c>
      <c r="C99" s="5" t="s">
        <v>94</v>
      </c>
      <c r="D99" s="55" t="s">
        <v>111</v>
      </c>
      <c r="E99" s="56"/>
    </row>
    <row r="100" spans="1:5" ht="15.75" thickBot="1" x14ac:dyDescent="0.3">
      <c r="A100" s="45" t="s">
        <v>18</v>
      </c>
      <c r="B100" s="75" t="s">
        <v>99</v>
      </c>
      <c r="C100" s="75"/>
      <c r="D100" s="55" t="s">
        <v>111</v>
      </c>
      <c r="E100" s="56"/>
    </row>
    <row r="102" spans="1:5" ht="33.75" customHeight="1" x14ac:dyDescent="0.25">
      <c r="A102" s="50" t="s">
        <v>121</v>
      </c>
      <c r="B102" s="51"/>
      <c r="C102" s="51"/>
      <c r="D102" s="51"/>
      <c r="E102" s="51"/>
    </row>
  </sheetData>
  <mergeCells count="86">
    <mergeCell ref="B100:C100"/>
    <mergeCell ref="D100:E100"/>
    <mergeCell ref="A82:B83"/>
    <mergeCell ref="D22:E26"/>
    <mergeCell ref="A54:A70"/>
    <mergeCell ref="B54:B58"/>
    <mergeCell ref="B81:C81"/>
    <mergeCell ref="D60:E60"/>
    <mergeCell ref="D65:E65"/>
    <mergeCell ref="B71:C71"/>
    <mergeCell ref="D71:E71"/>
    <mergeCell ref="B72:C72"/>
    <mergeCell ref="D72:E72"/>
    <mergeCell ref="B80:C80"/>
    <mergeCell ref="B79:C79"/>
    <mergeCell ref="D88:E88"/>
    <mergeCell ref="A5:E5"/>
    <mergeCell ref="A6:E6"/>
    <mergeCell ref="B18:C18"/>
    <mergeCell ref="B20:C20"/>
    <mergeCell ref="A17:E17"/>
    <mergeCell ref="B19:C19"/>
    <mergeCell ref="D83:E83"/>
    <mergeCell ref="A98:A99"/>
    <mergeCell ref="A84:A97"/>
    <mergeCell ref="D97:E97"/>
    <mergeCell ref="D98:E98"/>
    <mergeCell ref="D99:E99"/>
    <mergeCell ref="A22:A39"/>
    <mergeCell ref="B22:B26"/>
    <mergeCell ref="B52:C52"/>
    <mergeCell ref="B42:C42"/>
    <mergeCell ref="B43:C43"/>
    <mergeCell ref="B51:C51"/>
    <mergeCell ref="B50:C50"/>
    <mergeCell ref="D21:E21"/>
    <mergeCell ref="D33:E33"/>
    <mergeCell ref="D42:E42"/>
    <mergeCell ref="D43:E43"/>
    <mergeCell ref="D28:E28"/>
    <mergeCell ref="D27:E27"/>
    <mergeCell ref="D29:E29"/>
    <mergeCell ref="D30:E30"/>
    <mergeCell ref="D31:E31"/>
    <mergeCell ref="D32:E32"/>
    <mergeCell ref="D34:E34"/>
    <mergeCell ref="D35:E35"/>
    <mergeCell ref="D36:E36"/>
    <mergeCell ref="D37:E37"/>
    <mergeCell ref="D38:E38"/>
    <mergeCell ref="D39:E39"/>
    <mergeCell ref="D40:E40"/>
    <mergeCell ref="D41:E41"/>
    <mergeCell ref="D59:E59"/>
    <mergeCell ref="D61:E61"/>
    <mergeCell ref="D62:E62"/>
    <mergeCell ref="A45:E45"/>
    <mergeCell ref="A49:E49"/>
    <mergeCell ref="D53:E53"/>
    <mergeCell ref="D54:E58"/>
    <mergeCell ref="D63:E63"/>
    <mergeCell ref="D64:E64"/>
    <mergeCell ref="D66:E66"/>
    <mergeCell ref="D67:E67"/>
    <mergeCell ref="D68:E68"/>
    <mergeCell ref="D69:E69"/>
    <mergeCell ref="D70:E70"/>
    <mergeCell ref="D73:E73"/>
    <mergeCell ref="D76:E76"/>
    <mergeCell ref="D77:E77"/>
    <mergeCell ref="A102:E102"/>
    <mergeCell ref="A74:E74"/>
    <mergeCell ref="A78:E78"/>
    <mergeCell ref="D91:E91"/>
    <mergeCell ref="D92:E92"/>
    <mergeCell ref="D93:E93"/>
    <mergeCell ref="D95:E95"/>
    <mergeCell ref="D96:E96"/>
    <mergeCell ref="D84:E84"/>
    <mergeCell ref="D85:E85"/>
    <mergeCell ref="D86:E86"/>
    <mergeCell ref="D87:E87"/>
    <mergeCell ref="D90:E90"/>
    <mergeCell ref="D89:E89"/>
    <mergeCell ref="D94:E94"/>
    <mergeCell ref="D82:E82"/>
  </mergeCells>
  <pageMargins left="0.7" right="0.7" top="0.78749999999999998" bottom="0.78749999999999998" header="0.51180555555555496" footer="0.51180555555555496"/>
  <pageSetup paperSize="9" scale="60" firstPageNumber="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2xPC, dataprojektor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RuzickovaG</cp:lastModifiedBy>
  <cp:revision>23</cp:revision>
  <cp:lastPrinted>2023-03-22T11:12:41Z</cp:lastPrinted>
  <dcterms:created xsi:type="dcterms:W3CDTF">2017-07-25T06:59:08Z</dcterms:created>
  <dcterms:modified xsi:type="dcterms:W3CDTF">2024-01-22T11:38:09Z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