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ZAKAZKY (dříve OPVVV)\2024\2024_0003_Adaptace studoven, dodávka a montáž IT vybavení VK UJEP v DNS (NPO)\"/>
    </mc:Choice>
  </mc:AlternateContent>
  <xr:revisionPtr revIDLastSave="0" documentId="13_ncr:1_{271DCF91-796D-4B9B-8266-FA51E4730C0E}" xr6:coauthVersionLast="47" xr6:coauthVersionMax="47" xr10:uidLastSave="{00000000-0000-0000-0000-000000000000}"/>
  <bookViews>
    <workbookView xWindow="-110" yWindow="-110" windowWidth="19420" windowHeight="10300" tabRatio="500" xr2:uid="{00000000-000D-0000-FFFF-FFFF00000000}"/>
  </bookViews>
  <sheets>
    <sheet name="Tech.spec." sheetId="1" r:id="rId1"/>
    <sheet name="List4" sheetId="2" state="hidden" r:id="rId2"/>
  </sheets>
  <definedNames>
    <definedName name="DruhVZ">List4!$B$1:$B$9</definedName>
    <definedName name="hodnoceni">List4!$C$1:$C$2</definedName>
    <definedName name="kvalifikace">List4!$D$1:$D$2</definedName>
    <definedName name="TypVZ">List4!$A$1:$A$3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16" i="1" l="1"/>
  <c r="G12" i="1"/>
  <c r="G11" i="1"/>
  <c r="D58" i="1" l="1"/>
  <c r="D42" i="1" l="1"/>
  <c r="G10" i="1"/>
  <c r="G13" i="1" s="1"/>
  <c r="D24" i="1" l="1"/>
</calcChain>
</file>

<file path=xl/sharedStrings.xml><?xml version="1.0" encoding="utf-8"?>
<sst xmlns="http://schemas.openxmlformats.org/spreadsheetml/2006/main" count="125" uniqueCount="90">
  <si>
    <t xml:space="preserve">Příloha č.1  Podrobná specifikace položek </t>
  </si>
  <si>
    <t>Položka</t>
  </si>
  <si>
    <t>Předmět</t>
  </si>
  <si>
    <t>Ks</t>
  </si>
  <si>
    <t>Cena za kus bez DPH</t>
  </si>
  <si>
    <t>Maximální cena celkem bez DPH</t>
  </si>
  <si>
    <t>1A</t>
  </si>
  <si>
    <t>Uchazeč doplní do zelených políček konkrétní zboží a komponenty, které nabízí.</t>
  </si>
  <si>
    <t>Požadovaná dostatečná odpoveď. Není-li uvedno jinak stačí ano/ne.</t>
  </si>
  <si>
    <t>Požadavek</t>
  </si>
  <si>
    <t>Nabídková cena bez DPH v Kč</t>
  </si>
  <si>
    <t>částka v Kč</t>
  </si>
  <si>
    <t>Název položky</t>
  </si>
  <si>
    <t>DPH</t>
  </si>
  <si>
    <t xml:space="preserve">Počet kusů: </t>
  </si>
  <si>
    <t>Nabídková cena celkem včetně DPH</t>
  </si>
  <si>
    <t>Nabízený produkt</t>
  </si>
  <si>
    <t>Popis</t>
  </si>
  <si>
    <t>Minimální konfigurace:</t>
  </si>
  <si>
    <t>Interaktivní displej - úhlopříčka, rozlišení a vlastnosti</t>
  </si>
  <si>
    <t>Název výrobku, produktové číslo</t>
  </si>
  <si>
    <t>Dotyková technologie displeje</t>
  </si>
  <si>
    <t>Ovládání displeje</t>
  </si>
  <si>
    <t>Uveďte počet dodávaných popisovačů a zda jsou aktivní či pasivní</t>
  </si>
  <si>
    <t>Specifikace displeje</t>
  </si>
  <si>
    <t>S úpravou proti odleskům / antireflexní povrch.</t>
  </si>
  <si>
    <t>Vlastnosti displeje</t>
  </si>
  <si>
    <t>Ozvučení</t>
  </si>
  <si>
    <t>Reproduktory součástí displeje, mín. 20W</t>
  </si>
  <si>
    <t>Porty displeje</t>
  </si>
  <si>
    <t>Název výrobku/produktové číslo</t>
  </si>
  <si>
    <t>Součást dodávky</t>
  </si>
  <si>
    <t>Záruka</t>
  </si>
  <si>
    <t>5 let</t>
  </si>
  <si>
    <t>Požaduji</t>
  </si>
  <si>
    <t>Ekonomická výhodnost nabídky</t>
  </si>
  <si>
    <t>Nepožaduji</t>
  </si>
  <si>
    <t>Nadlimitní veřejná zakázka</t>
  </si>
  <si>
    <t>Užší řízení</t>
  </si>
  <si>
    <t>Poznámky</t>
  </si>
  <si>
    <t>3x HDMI, USB, WiFi</t>
  </si>
  <si>
    <t>Bezdrátový přenos obrazu</t>
  </si>
  <si>
    <t>Možnost připojit se na displej pomocí Miracast, možno řešit externím modulem.</t>
  </si>
  <si>
    <t>Foto dodáno se specifikací</t>
  </si>
  <si>
    <t>Typ</t>
  </si>
  <si>
    <t>2A</t>
  </si>
  <si>
    <t>3A</t>
  </si>
  <si>
    <t>Montáž, kompatibilita</t>
  </si>
  <si>
    <t>Uveďte zda součástí či externím modulem</t>
  </si>
  <si>
    <t>Typ poptávaného PC</t>
  </si>
  <si>
    <t>Procesor</t>
  </si>
  <si>
    <t>RAM</t>
  </si>
  <si>
    <t>8GB RAM</t>
  </si>
  <si>
    <t>Disk</t>
  </si>
  <si>
    <t>128GB SSD</t>
  </si>
  <si>
    <t>Konektivita</t>
  </si>
  <si>
    <t>Wi-Fi, ETH, 3x USB (1x USB-C), vstup pro mikrofon, výstup pro sluchátka, HDMI</t>
  </si>
  <si>
    <t>Nainstalovaný 64bitový profesionální operační systém, aktuální CZ verze nabízená výrobcem. Kompatibilní se stávajícím počítačovým prostředím univerzity. OS podporovaný výrobcem (formou aktualizací) min. do roku 2025.</t>
  </si>
  <si>
    <t>Kompatibilita</t>
  </si>
  <si>
    <t>CPU x86-64 kompatibilní, Passmark CPU Mark min. 4500 bodů dle www.cpubenchmark.net</t>
  </si>
  <si>
    <t>Uveďte typ CPU</t>
  </si>
  <si>
    <t>Kompatibilita PC, OS</t>
  </si>
  <si>
    <t>Operační systém (OS)</t>
  </si>
  <si>
    <t>Modul či SFF</t>
  </si>
  <si>
    <t>Typ šasí</t>
  </si>
  <si>
    <t>Pojízdný stojan s elektrickým zdvihem a příslušenstvím</t>
  </si>
  <si>
    <t>Typ zařízení</t>
  </si>
  <si>
    <t>Mobilní stojan s motorizovaným zdvihem, vlastnost</t>
  </si>
  <si>
    <t xml:space="preserve">Možnost elektrického zdvihu v rozsahu min. 50 cm.
Horní hrana nabízeného panelu (položka 1A) musí být zvednutelná do výše alespoň 220cm.
Napájecí zásuvka 230V ve stojanu, integrované vedení kabelů
</t>
  </si>
  <si>
    <t>S položkou 1A, nosnost pro nabízený displej.</t>
  </si>
  <si>
    <t>Základna stojanu, maximální stojany</t>
  </si>
  <si>
    <t xml:space="preserve">Na kolečkách s aretací.
Maximální hloubka 78cm: stojan vč. obrazovky musí projet dveřní zárubní o šíři 78cm.
Stojan s obrazovkou bude stát co nejblíže u zdi: max. 1/3 hloubky základny stojanu za osou displeje.
</t>
  </si>
  <si>
    <t>Součástí dodávky je příslušenství pro instalaci na pojízdný motorizovaný stojan a kabeláž potřebná pro interaktivní připojení stávajícího počítače u katedry v délce 10m</t>
  </si>
  <si>
    <t>Další požadavky, sestavení a ostatní</t>
  </si>
  <si>
    <t>Název výrobku</t>
  </si>
  <si>
    <t>Minimálně 10 současných dotyků</t>
  </si>
  <si>
    <t xml:space="preserve">Prstem a pomocí  popisovače.
2 popisovače musí být součástí dodávky.
Možnost práce jako na tabuli.
</t>
  </si>
  <si>
    <t>Dotyková interaktivní obrazovka</t>
  </si>
  <si>
    <t>Min. úhlopříčka 86"
- rozlišení 3840x2160 bodů (UHD)
- jas min. 350 cd/m2
- IPS/DLED/VA</t>
  </si>
  <si>
    <t>Displej musí obsahovat slot pro vestavění PC modulu či mít nativní podporu pro integrování PC s možností využívat dotykových vlastností obrazovky pro ovládání OS PC.
Uchytitelná na nabízený stojan</t>
  </si>
  <si>
    <t>Prohlídku na místě kvůli požadované montáži.</t>
  </si>
  <si>
    <t>Místo montáže a demontáže: Vědecká knihovna UJEP, Pasteurova 5, m. 5.21c. Dostupná výtahem. Demontáž stávající interaktivní SmartBoard tabule vč. projektoru umístěné na kovové konstrukci. Sestavení položek 1A, 2A a 3A do funkčního celku. Demontáž kovové konstrukce přišroubované do podlahy, úprava kabeláže v podlahové krabici vč. doplnění zásuvky 3x230V - vytažením kabelu z  podlahové krabice a připevněním zásuvky na stávající sloupek 10cm nad podlahou za pojezdem. Protažení HDMI kabelu, ETH kabelu a USB kabelu existujícím husím krkem mezi katedrou a podlahovou krabicí, vyvedením z podlahové krabice a připevnění zásuvek (HDMI, ETH, USB) na stávající sloupek nad dodělávanou elektrickou zásuvkou. Instalace dodané techniky, včetně instalace kabeláže, konektorů, displeje, PC, úklid materiálu, likvidace obalů, IT služby, 
Provedení revizní zprávy elektro vč. povinné dokumentace.
Předvedení a předání díla.</t>
  </si>
  <si>
    <t>Čás setu - Interaktivní 86" displej</t>
  </si>
  <si>
    <t>Čás setu -  PC</t>
  </si>
  <si>
    <t>Čás setu - Mobilní elektrický stojan s příslušenstvím, sestavení</t>
  </si>
  <si>
    <t>VESA či obdobný systém umožňující připevnění na motorizovaný stojan (položka 3A). Dále s položkou 2A.</t>
  </si>
  <si>
    <t>Modul či PC pro interaktivní displej (položka 1A)</t>
  </si>
  <si>
    <t>Určené pro a kompatibilní s položkou 1A, ovládání dotykem (využití dotykové plochy obrazovky pro ovládání opreačního systému PC.</t>
  </si>
  <si>
    <t>Předpokládaná max.cena celkem bez DPH</t>
  </si>
  <si>
    <t>Nabídková 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</si>
</sst>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12" x14ac:knownFonts="1">
    <font>
      <sz val="11"/>
      <color rgb="FF000000"/>
      <name val="Calibri"/>
      <family val="2"/>
      <charset val="238"/>
    </font>
    <font>
      <b/>
      <sz val="10"/>
      <color rgb="FF000000"/>
      <name val="Arial"/>
      <family val="2"/>
      <charset val="238"/>
    </font>
    <font>
      <b/>
      <sz val="11"/>
      <color rgb="FF000000"/>
      <name val="Calibri"/>
      <family val="2"/>
      <charset val="238"/>
    </font>
    <font>
      <sz val="11"/>
      <color rgb="FF9C65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
      <sz val="10"/>
      <name val="Arial"/>
      <family val="2"/>
      <charset val="1"/>
    </font>
    <font>
      <sz val="11"/>
      <color rgb="FF000000"/>
      <name val="Calibri"/>
      <family val="2"/>
      <charset val="238"/>
    </font>
    <font>
      <b/>
      <sz val="11"/>
      <color theme="1"/>
      <name val="Calibri"/>
      <family val="2"/>
      <charset val="238"/>
    </font>
  </fonts>
  <fills count="13">
    <fill>
      <patternFill patternType="none"/>
    </fill>
    <fill>
      <patternFill patternType="gray125"/>
    </fill>
    <fill>
      <patternFill patternType="solid">
        <fgColor rgb="FFFFEB9C"/>
        <bgColor rgb="FFFFFFCC"/>
      </patternFill>
    </fill>
    <fill>
      <patternFill patternType="solid">
        <fgColor rgb="FFFFC000"/>
        <bgColor rgb="FFFF9900"/>
      </patternFill>
    </fill>
    <fill>
      <patternFill patternType="solid">
        <fgColor rgb="FF00FF00"/>
        <bgColor rgb="FF33CCCC"/>
      </patternFill>
    </fill>
    <fill>
      <patternFill patternType="solid">
        <fgColor rgb="FFFFCC99"/>
        <bgColor rgb="FFF4B183"/>
      </patternFill>
    </fill>
    <fill>
      <patternFill patternType="solid">
        <fgColor rgb="FFFFFF00"/>
        <bgColor rgb="FFFFFF00"/>
      </patternFill>
    </fill>
    <fill>
      <patternFill patternType="solid">
        <fgColor rgb="FFCCFFCC"/>
        <bgColor rgb="FFCCFFFF"/>
      </patternFill>
    </fill>
    <fill>
      <patternFill patternType="solid">
        <fgColor rgb="FFF4B183"/>
        <bgColor rgb="FFFFCC99"/>
      </patternFill>
    </fill>
    <fill>
      <patternFill patternType="solid">
        <fgColor rgb="FFFFFFFF"/>
        <bgColor rgb="FFFFFFCC"/>
      </patternFill>
    </fill>
    <fill>
      <patternFill patternType="solid">
        <fgColor theme="5"/>
        <bgColor indexed="64"/>
      </patternFill>
    </fill>
    <fill>
      <patternFill patternType="solid">
        <fgColor rgb="FFFFFF00"/>
        <bgColor indexed="64"/>
      </patternFill>
    </fill>
    <fill>
      <patternFill patternType="solid">
        <fgColor rgb="FF92D050"/>
        <bgColor indexed="64"/>
      </patternFill>
    </fill>
  </fills>
  <borders count="18">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diagonal/>
    </border>
    <border>
      <left style="medium">
        <color auto="1"/>
      </left>
      <right style="medium">
        <color auto="1"/>
      </right>
      <top style="thin">
        <color auto="1"/>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right style="medium">
        <color indexed="64"/>
      </right>
      <top style="thin">
        <color indexed="64"/>
      </top>
      <bottom style="thin">
        <color indexed="64"/>
      </bottom>
      <diagonal/>
    </border>
  </borders>
  <cellStyleXfs count="6">
    <xf numFmtId="0" fontId="0" fillId="0" borderId="0"/>
    <xf numFmtId="0" fontId="8" fillId="0" borderId="0" applyBorder="0" applyProtection="0"/>
    <xf numFmtId="0" fontId="10" fillId="0" borderId="0"/>
    <xf numFmtId="0" fontId="10" fillId="0" borderId="0"/>
    <xf numFmtId="0" fontId="10" fillId="0" borderId="0"/>
    <xf numFmtId="0" fontId="3" fillId="2" borderId="0" applyBorder="0" applyProtection="0"/>
  </cellStyleXfs>
  <cellXfs count="69">
    <xf numFmtId="0" fontId="0" fillId="0" borderId="0" xfId="0"/>
    <xf numFmtId="0" fontId="10" fillId="0" borderId="0" xfId="2"/>
    <xf numFmtId="0" fontId="1" fillId="0" borderId="0" xfId="2" applyFont="1" applyBorder="1" applyAlignment="1">
      <alignment horizontal="center"/>
    </xf>
    <xf numFmtId="0" fontId="3" fillId="0" borderId="0" xfId="5" applyFont="1" applyFill="1" applyBorder="1" applyAlignment="1" applyProtection="1"/>
    <xf numFmtId="0" fontId="1" fillId="0" borderId="0" xfId="2" applyFont="1" applyBorder="1" applyAlignment="1">
      <alignment horizontal="left"/>
    </xf>
    <xf numFmtId="0" fontId="10" fillId="0" borderId="0" xfId="2" applyBorder="1"/>
    <xf numFmtId="0" fontId="1" fillId="5" borderId="3" xfId="2" applyFont="1" applyFill="1" applyBorder="1" applyAlignment="1">
      <alignment vertical="top" wrapText="1"/>
    </xf>
    <xf numFmtId="0" fontId="4" fillId="7" borderId="4" xfId="2" applyFont="1" applyFill="1" applyBorder="1" applyAlignment="1">
      <alignment horizontal="center" vertical="top" wrapText="1"/>
    </xf>
    <xf numFmtId="0" fontId="0" fillId="8" borderId="5" xfId="0" applyFont="1" applyFill="1" applyBorder="1" applyAlignment="1">
      <alignment wrapText="1"/>
    </xf>
    <xf numFmtId="0" fontId="4" fillId="5" borderId="1" xfId="2" applyFont="1" applyFill="1" applyBorder="1" applyAlignment="1">
      <alignment vertical="top" wrapText="1"/>
    </xf>
    <xf numFmtId="0" fontId="1" fillId="5" borderId="1" xfId="2" applyFont="1" applyFill="1" applyBorder="1" applyAlignment="1">
      <alignment horizontal="left" vertical="top" wrapText="1"/>
    </xf>
    <xf numFmtId="0" fontId="4" fillId="7" borderId="2" xfId="2" applyFont="1" applyFill="1" applyBorder="1" applyAlignment="1">
      <alignment horizontal="center" vertical="top" wrapText="1"/>
    </xf>
    <xf numFmtId="0" fontId="0" fillId="8" borderId="6" xfId="0" applyFont="1" applyFill="1" applyBorder="1" applyAlignment="1">
      <alignment wrapText="1"/>
    </xf>
    <xf numFmtId="0" fontId="4" fillId="5" borderId="7" xfId="2" applyFont="1" applyFill="1" applyBorder="1" applyAlignment="1">
      <alignment vertical="top" wrapText="1"/>
    </xf>
    <xf numFmtId="0" fontId="5" fillId="5" borderId="7" xfId="2" applyFont="1" applyFill="1" applyBorder="1" applyAlignment="1">
      <alignment vertical="top" wrapText="1"/>
    </xf>
    <xf numFmtId="0" fontId="0" fillId="8" borderId="9" xfId="0" applyFont="1" applyFill="1" applyBorder="1" applyAlignment="1">
      <alignment wrapText="1"/>
    </xf>
    <xf numFmtId="0" fontId="0" fillId="0" borderId="6" xfId="0" applyBorder="1" applyAlignment="1">
      <alignment wrapText="1"/>
    </xf>
    <xf numFmtId="0" fontId="4" fillId="7" borderId="8" xfId="2" applyFont="1" applyFill="1" applyBorder="1" applyAlignment="1">
      <alignment horizontal="center" vertical="top" wrapText="1"/>
    </xf>
    <xf numFmtId="0" fontId="7" fillId="5" borderId="7" xfId="2" applyFont="1" applyFill="1" applyBorder="1" applyAlignment="1">
      <alignment vertical="top" wrapText="1"/>
    </xf>
    <xf numFmtId="0" fontId="4" fillId="5" borderId="11" xfId="2" applyFont="1" applyFill="1" applyBorder="1" applyAlignment="1">
      <alignment vertical="top" wrapText="1"/>
    </xf>
    <xf numFmtId="0" fontId="9" fillId="5" borderId="1" xfId="0" applyFont="1" applyFill="1" applyBorder="1" applyAlignment="1">
      <alignment vertical="top" wrapText="1"/>
    </xf>
    <xf numFmtId="0" fontId="4" fillId="7" borderId="12" xfId="2" applyFont="1" applyFill="1" applyBorder="1" applyAlignment="1">
      <alignment horizontal="center" vertical="top" wrapText="1"/>
    </xf>
    <xf numFmtId="0" fontId="4" fillId="7" borderId="10" xfId="2" applyFont="1" applyFill="1" applyBorder="1" applyAlignment="1">
      <alignment horizontal="center" vertical="top" wrapText="1"/>
    </xf>
    <xf numFmtId="0" fontId="0" fillId="0" borderId="13" xfId="0" applyBorder="1" applyAlignment="1">
      <alignment wrapText="1"/>
    </xf>
    <xf numFmtId="0" fontId="0" fillId="9" borderId="0" xfId="0" applyFill="1" applyBorder="1" applyAlignment="1">
      <alignment wrapText="1"/>
    </xf>
    <xf numFmtId="0" fontId="8" fillId="0" borderId="0" xfId="1" applyFont="1" applyBorder="1" applyProtection="1"/>
    <xf numFmtId="0" fontId="1" fillId="10" borderId="0" xfId="2" applyFont="1" applyFill="1" applyBorder="1" applyAlignment="1">
      <alignment horizontal="left"/>
    </xf>
    <xf numFmtId="0" fontId="1" fillId="11" borderId="0" xfId="2" applyFont="1" applyFill="1" applyBorder="1" applyAlignment="1">
      <alignment horizontal="center"/>
    </xf>
    <xf numFmtId="0" fontId="8" fillId="7" borderId="8" xfId="1" applyFill="1" applyBorder="1" applyAlignment="1" applyProtection="1">
      <alignment horizontal="center" vertical="top" wrapText="1"/>
    </xf>
    <xf numFmtId="0" fontId="8" fillId="7" borderId="2" xfId="1" applyFill="1" applyBorder="1" applyAlignment="1" applyProtection="1">
      <alignment horizontal="center" vertical="top" wrapText="1"/>
    </xf>
    <xf numFmtId="0" fontId="7" fillId="5" borderId="1" xfId="2" applyFont="1" applyFill="1" applyBorder="1" applyAlignment="1">
      <alignment horizontal="left" vertical="top" wrapText="1"/>
    </xf>
    <xf numFmtId="0" fontId="1" fillId="5" borderId="1" xfId="2" applyFont="1" applyFill="1" applyBorder="1" applyAlignment="1">
      <alignment horizontal="left"/>
    </xf>
    <xf numFmtId="0" fontId="1" fillId="5" borderId="2" xfId="2" applyFont="1" applyFill="1" applyBorder="1" applyAlignment="1">
      <alignment horizontal="left" vertical="top" wrapText="1"/>
    </xf>
    <xf numFmtId="0" fontId="4" fillId="5" borderId="14" xfId="2" applyFont="1" applyFill="1" applyBorder="1" applyAlignment="1">
      <alignment vertical="top" wrapText="1"/>
    </xf>
    <xf numFmtId="0" fontId="0" fillId="0" borderId="0" xfId="2" applyFont="1" applyAlignment="1">
      <alignment horizontal="right"/>
    </xf>
    <xf numFmtId="0" fontId="11" fillId="10" borderId="0" xfId="2" applyFont="1" applyFill="1"/>
    <xf numFmtId="0" fontId="1" fillId="0" borderId="15" xfId="2" applyFont="1" applyBorder="1" applyAlignment="1">
      <alignment horizontal="center"/>
    </xf>
    <xf numFmtId="0" fontId="1" fillId="3" borderId="15" xfId="2" applyFont="1" applyFill="1" applyBorder="1" applyAlignment="1">
      <alignment horizontal="center" wrapText="1"/>
    </xf>
    <xf numFmtId="0" fontId="1" fillId="0" borderId="15" xfId="2" applyFont="1" applyBorder="1" applyAlignment="1">
      <alignment horizontal="left"/>
    </xf>
    <xf numFmtId="0" fontId="0" fillId="0" borderId="11" xfId="0" applyBorder="1" applyAlignment="1">
      <alignment wrapText="1"/>
    </xf>
    <xf numFmtId="0" fontId="0" fillId="8" borderId="16" xfId="0" applyFont="1" applyFill="1" applyBorder="1" applyAlignment="1">
      <alignment wrapText="1"/>
    </xf>
    <xf numFmtId="0" fontId="0" fillId="0" borderId="9" xfId="0" applyBorder="1" applyAlignment="1">
      <alignment wrapText="1"/>
    </xf>
    <xf numFmtId="0" fontId="4" fillId="5" borderId="3" xfId="2" applyFont="1" applyFill="1" applyBorder="1" applyAlignment="1">
      <alignment horizontal="center" vertical="top" wrapText="1"/>
    </xf>
    <xf numFmtId="0" fontId="0" fillId="8" borderId="13" xfId="0" applyFont="1" applyFill="1" applyBorder="1" applyAlignment="1">
      <alignment wrapText="1"/>
    </xf>
    <xf numFmtId="0" fontId="4" fillId="5" borderId="3" xfId="2" applyFont="1" applyFill="1" applyBorder="1" applyAlignment="1">
      <alignment vertical="top" wrapText="1"/>
    </xf>
    <xf numFmtId="0" fontId="0" fillId="8" borderId="17" xfId="0" applyFont="1" applyFill="1" applyBorder="1" applyAlignment="1">
      <alignment wrapText="1"/>
    </xf>
    <xf numFmtId="0" fontId="0" fillId="0" borderId="7" xfId="0" applyBorder="1" applyAlignment="1">
      <alignment wrapText="1"/>
    </xf>
    <xf numFmtId="164" fontId="2" fillId="0" borderId="15" xfId="2" applyNumberFormat="1" applyFont="1" applyBorder="1" applyAlignment="1">
      <alignment horizontal="center" wrapText="1"/>
    </xf>
    <xf numFmtId="164" fontId="2" fillId="0" borderId="0" xfId="2" applyNumberFormat="1" applyFont="1" applyBorder="1" applyAlignment="1">
      <alignment horizontal="center"/>
    </xf>
    <xf numFmtId="164" fontId="2" fillId="11" borderId="0" xfId="2" applyNumberFormat="1" applyFont="1" applyFill="1" applyBorder="1" applyAlignment="1">
      <alignment horizontal="center"/>
    </xf>
    <xf numFmtId="0" fontId="2" fillId="11" borderId="15" xfId="2" applyFont="1" applyFill="1" applyBorder="1" applyAlignment="1">
      <alignment wrapText="1"/>
    </xf>
    <xf numFmtId="8" fontId="2" fillId="11" borderId="15" xfId="2" applyNumberFormat="1" applyFont="1" applyFill="1" applyBorder="1" applyAlignment="1">
      <alignment wrapText="1"/>
    </xf>
    <xf numFmtId="0" fontId="2" fillId="12" borderId="15" xfId="2" applyFont="1" applyFill="1" applyBorder="1" applyAlignment="1">
      <alignment wrapText="1"/>
    </xf>
    <xf numFmtId="164" fontId="2" fillId="12" borderId="15" xfId="2" applyNumberFormat="1" applyFont="1" applyFill="1" applyBorder="1" applyAlignment="1">
      <alignment wrapText="1"/>
    </xf>
    <xf numFmtId="0" fontId="7" fillId="5" borderId="1" xfId="2" applyFont="1" applyFill="1" applyBorder="1" applyAlignment="1">
      <alignment horizontal="left" vertical="top" wrapText="1"/>
    </xf>
    <xf numFmtId="0" fontId="4" fillId="7" borderId="1" xfId="2" applyFont="1" applyFill="1" applyBorder="1" applyAlignment="1">
      <alignment horizontal="center" vertical="top" wrapText="1"/>
    </xf>
    <xf numFmtId="0" fontId="5" fillId="5" borderId="8" xfId="2" applyFont="1" applyFill="1" applyBorder="1" applyAlignment="1">
      <alignment horizontal="center" vertical="top" wrapText="1"/>
    </xf>
    <xf numFmtId="0" fontId="5" fillId="5" borderId="2" xfId="2" applyFont="1" applyFill="1" applyBorder="1" applyAlignment="1">
      <alignment horizontal="center" vertical="top" wrapText="1"/>
    </xf>
    <xf numFmtId="0" fontId="6" fillId="7" borderId="1" xfId="2" applyFont="1" applyFill="1" applyBorder="1" applyAlignment="1">
      <alignment horizontal="center" vertical="top" wrapText="1"/>
    </xf>
    <xf numFmtId="0" fontId="1" fillId="5" borderId="1" xfId="2" applyFont="1" applyFill="1" applyBorder="1" applyAlignment="1">
      <alignment horizontal="left"/>
    </xf>
    <xf numFmtId="0" fontId="1" fillId="5" borderId="2" xfId="2" applyFont="1" applyFill="1" applyBorder="1" applyAlignment="1">
      <alignment horizontal="left" vertical="top" wrapText="1"/>
    </xf>
    <xf numFmtId="0" fontId="1" fillId="5" borderId="1" xfId="2" applyFont="1" applyFill="1" applyBorder="1" applyAlignment="1">
      <alignment horizontal="center" vertical="top" wrapText="1"/>
    </xf>
    <xf numFmtId="0" fontId="1" fillId="5" borderId="2" xfId="2" applyFont="1" applyFill="1" applyBorder="1" applyAlignment="1">
      <alignment horizontal="center" vertical="top" wrapText="1"/>
    </xf>
    <xf numFmtId="0" fontId="2" fillId="6" borderId="1" xfId="0" applyFont="1" applyFill="1" applyBorder="1" applyAlignment="1">
      <alignment horizontal="center" wrapText="1"/>
    </xf>
    <xf numFmtId="0" fontId="8" fillId="7" borderId="1" xfId="1" applyFill="1" applyBorder="1" applyAlignment="1" applyProtection="1">
      <alignment horizontal="center" vertical="top" wrapText="1"/>
    </xf>
    <xf numFmtId="0" fontId="4" fillId="5" borderId="3" xfId="2" applyFont="1" applyFill="1" applyBorder="1" applyAlignment="1">
      <alignment horizontal="center" vertical="top" wrapText="1"/>
    </xf>
    <xf numFmtId="0" fontId="1" fillId="0" borderId="0" xfId="2" applyFont="1" applyBorder="1" applyAlignment="1">
      <alignment horizontal="center"/>
    </xf>
    <xf numFmtId="0" fontId="2" fillId="0" borderId="0" xfId="2" applyFont="1" applyBorder="1" applyAlignment="1">
      <alignment horizontal="center"/>
    </xf>
    <xf numFmtId="0" fontId="1" fillId="4" borderId="1" xfId="2" applyFont="1" applyFill="1" applyBorder="1" applyAlignment="1">
      <alignment horizontal="center"/>
    </xf>
  </cellXfs>
  <cellStyles count="6">
    <cellStyle name="Excel Built-in Neutral" xfId="5" xr:uid="{00000000-0005-0000-0000-000000000000}"/>
    <cellStyle name="Hypertextový odkaz" xfId="1" builtinId="8"/>
    <cellStyle name="Normální" xfId="0" builtinId="0"/>
    <cellStyle name="Normální 2" xfId="2" xr:uid="{00000000-0005-0000-0000-000003000000}"/>
    <cellStyle name="Normální 2 2" xfId="3" xr:uid="{00000000-0005-0000-0000-000004000000}"/>
    <cellStyle name="Normální 3" xfId="4" xr:uid="{00000000-0005-0000-0000-00000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9C65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EB9C"/>
      <rgbColor rgb="FF99CCFF"/>
      <rgbColor rgb="FFF4B183"/>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1459800</xdr:colOff>
      <xdr:row>0</xdr:row>
      <xdr:rowOff>38880</xdr:rowOff>
    </xdr:from>
    <xdr:to>
      <xdr:col>6</xdr:col>
      <xdr:colOff>1048321</xdr:colOff>
      <xdr:row>6</xdr:row>
      <xdr:rowOff>127800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934280" y="38880"/>
          <a:ext cx="1594080" cy="1231920"/>
        </a:xfrm>
        <a:prstGeom prst="rect">
          <a:avLst/>
        </a:prstGeom>
        <a:ln w="0">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AML67"/>
  <sheetViews>
    <sheetView tabSelected="1" zoomScale="65" zoomScaleNormal="65" workbookViewId="0">
      <selection activeCell="H12" sqref="H12"/>
    </sheetView>
  </sheetViews>
  <sheetFormatPr defaultColWidth="8.7265625" defaultRowHeight="14.5" x14ac:dyDescent="0.35"/>
  <cols>
    <col min="3" max="3" width="29.1796875" style="1" customWidth="1"/>
    <col min="4" max="4" width="77.453125" style="1" customWidth="1"/>
    <col min="5" max="5" width="59" style="1" customWidth="1"/>
    <col min="6" max="6" width="28.453125" style="1" customWidth="1"/>
    <col min="7" max="7" width="17" style="1" customWidth="1"/>
    <col min="8" max="8" width="48.453125" style="1" customWidth="1"/>
    <col min="9" max="9" width="8.7265625" style="1"/>
    <col min="10" max="10" width="60.81640625" style="1" customWidth="1"/>
    <col min="11" max="1026" width="8.7265625" style="1"/>
  </cols>
  <sheetData>
    <row r="3" spans="3:10" x14ac:dyDescent="0.35">
      <c r="D3" s="3"/>
    </row>
    <row r="7" spans="3:10" x14ac:dyDescent="0.35">
      <c r="C7" s="66" t="s">
        <v>0</v>
      </c>
      <c r="D7" s="66"/>
      <c r="E7" s="66"/>
      <c r="F7" s="66"/>
      <c r="G7" s="66"/>
    </row>
    <row r="8" spans="3:10" x14ac:dyDescent="0.35">
      <c r="C8" s="67"/>
      <c r="D8" s="67"/>
      <c r="E8" s="67"/>
      <c r="F8" s="67"/>
      <c r="G8" s="67"/>
    </row>
    <row r="9" spans="3:10" ht="26.5" x14ac:dyDescent="0.35">
      <c r="C9" s="36" t="s">
        <v>1</v>
      </c>
      <c r="D9" s="36" t="s">
        <v>2</v>
      </c>
      <c r="E9" s="36" t="s">
        <v>3</v>
      </c>
      <c r="F9" s="36" t="s">
        <v>4</v>
      </c>
      <c r="G9" s="37" t="s">
        <v>5</v>
      </c>
    </row>
    <row r="10" spans="3:10" x14ac:dyDescent="0.35">
      <c r="C10" s="36" t="s">
        <v>6</v>
      </c>
      <c r="D10" s="38" t="s">
        <v>82</v>
      </c>
      <c r="E10" s="36">
        <v>1</v>
      </c>
      <c r="F10" s="47">
        <v>65000</v>
      </c>
      <c r="G10" s="47">
        <f>F10*E10</f>
        <v>65000</v>
      </c>
      <c r="J10" s="3"/>
    </row>
    <row r="11" spans="3:10" x14ac:dyDescent="0.35">
      <c r="C11" s="36" t="s">
        <v>45</v>
      </c>
      <c r="D11" s="38" t="s">
        <v>83</v>
      </c>
      <c r="E11" s="36">
        <v>1</v>
      </c>
      <c r="F11" s="47">
        <v>25000</v>
      </c>
      <c r="G11" s="47">
        <f>F11*E11</f>
        <v>25000</v>
      </c>
      <c r="J11" s="3"/>
    </row>
    <row r="12" spans="3:10" x14ac:dyDescent="0.35">
      <c r="C12" s="36" t="s">
        <v>46</v>
      </c>
      <c r="D12" s="38" t="s">
        <v>84</v>
      </c>
      <c r="E12" s="36">
        <v>1</v>
      </c>
      <c r="F12" s="47">
        <v>43000</v>
      </c>
      <c r="G12" s="47">
        <f>F12*E12</f>
        <v>43000</v>
      </c>
      <c r="H12" s="34"/>
      <c r="J12" s="3"/>
    </row>
    <row r="13" spans="3:10" x14ac:dyDescent="0.35">
      <c r="C13" s="2"/>
      <c r="D13" s="4"/>
      <c r="E13" s="2"/>
      <c r="F13" s="48"/>
      <c r="G13" s="49">
        <f>SUM(G10:G12)</f>
        <v>133000</v>
      </c>
    </row>
    <row r="14" spans="3:10" x14ac:dyDescent="0.35">
      <c r="C14" s="27" t="s">
        <v>39</v>
      </c>
      <c r="D14" s="26" t="s">
        <v>80</v>
      </c>
      <c r="E14" s="2"/>
      <c r="F14" s="5"/>
      <c r="G14" s="5"/>
    </row>
    <row r="15" spans="3:10" x14ac:dyDescent="0.35">
      <c r="D15" s="35" t="s">
        <v>43</v>
      </c>
    </row>
    <row r="16" spans="3:10" ht="29" x14ac:dyDescent="0.35">
      <c r="F16" s="50" t="s">
        <v>88</v>
      </c>
      <c r="G16" s="51">
        <f>G13</f>
        <v>133000</v>
      </c>
    </row>
    <row r="17" spans="3:8" ht="29" x14ac:dyDescent="0.35">
      <c r="F17" s="52" t="s">
        <v>89</v>
      </c>
      <c r="G17" s="53"/>
    </row>
    <row r="20" spans="3:8" ht="15" thickBot="1" x14ac:dyDescent="0.4"/>
    <row r="21" spans="3:8" ht="34.5" customHeight="1" thickBot="1" x14ac:dyDescent="0.4">
      <c r="C21" s="68" t="s">
        <v>7</v>
      </c>
      <c r="D21" s="68"/>
      <c r="E21" s="68"/>
      <c r="F21" s="68"/>
      <c r="G21" s="68"/>
      <c r="H21" s="68"/>
    </row>
    <row r="22" spans="3:8" ht="20.25" customHeight="1" thickBot="1" x14ac:dyDescent="0.4">
      <c r="C22" s="61"/>
      <c r="D22" s="62"/>
      <c r="E22" s="62"/>
      <c r="F22" s="62"/>
      <c r="G22" s="63" t="s">
        <v>8</v>
      </c>
      <c r="H22" s="63"/>
    </row>
    <row r="23" spans="3:8" ht="22.5" customHeight="1" thickBot="1" x14ac:dyDescent="0.4">
      <c r="C23" s="31" t="s">
        <v>6</v>
      </c>
      <c r="D23" s="59" t="s">
        <v>9</v>
      </c>
      <c r="E23" s="59"/>
      <c r="F23" s="6" t="s">
        <v>10</v>
      </c>
      <c r="G23" s="7"/>
      <c r="H23" s="40" t="s">
        <v>11</v>
      </c>
    </row>
    <row r="24" spans="3:8" ht="47.25" customHeight="1" thickBot="1" x14ac:dyDescent="0.4">
      <c r="C24" s="9" t="s">
        <v>12</v>
      </c>
      <c r="D24" s="60" t="str">
        <f>D10</f>
        <v>Čás setu - Interaktivní 86" displej</v>
      </c>
      <c r="E24" s="60"/>
      <c r="F24" s="10" t="s">
        <v>13</v>
      </c>
      <c r="G24" s="11"/>
      <c r="H24" s="12" t="s">
        <v>11</v>
      </c>
    </row>
    <row r="25" spans="3:8" ht="26.5" thickBot="1" x14ac:dyDescent="0.4">
      <c r="C25" s="13" t="s">
        <v>14</v>
      </c>
      <c r="D25" s="61">
        <v>1</v>
      </c>
      <c r="E25" s="61"/>
      <c r="F25" s="32" t="s">
        <v>15</v>
      </c>
      <c r="G25" s="11"/>
      <c r="H25" s="12" t="s">
        <v>11</v>
      </c>
    </row>
    <row r="26" spans="3:8" ht="20.25" customHeight="1" thickBot="1" x14ac:dyDescent="0.4">
      <c r="C26" s="14"/>
      <c r="D26" s="56" t="s">
        <v>16</v>
      </c>
      <c r="E26" s="57"/>
      <c r="F26" s="58"/>
      <c r="G26" s="58"/>
      <c r="H26" s="15" t="s">
        <v>17</v>
      </c>
    </row>
    <row r="27" spans="3:8" ht="26.25" customHeight="1" thickBot="1" x14ac:dyDescent="0.4">
      <c r="C27" s="65" t="s">
        <v>18</v>
      </c>
      <c r="D27" s="30" t="s">
        <v>44</v>
      </c>
      <c r="E27" s="9" t="s">
        <v>77</v>
      </c>
      <c r="F27" s="58"/>
      <c r="G27" s="58"/>
      <c r="H27" s="16"/>
    </row>
    <row r="28" spans="3:8" ht="50.25" customHeight="1" thickBot="1" x14ac:dyDescent="0.4">
      <c r="C28" s="65"/>
      <c r="D28" s="9" t="s">
        <v>19</v>
      </c>
      <c r="E28" s="9" t="s">
        <v>78</v>
      </c>
      <c r="F28" s="58"/>
      <c r="G28" s="58"/>
      <c r="H28" s="15" t="s">
        <v>20</v>
      </c>
    </row>
    <row r="29" spans="3:8" ht="15" thickBot="1" x14ac:dyDescent="0.4">
      <c r="C29" s="65"/>
      <c r="D29" s="9" t="s">
        <v>21</v>
      </c>
      <c r="E29" s="9" t="s">
        <v>75</v>
      </c>
      <c r="F29" s="17"/>
      <c r="G29" s="11"/>
      <c r="H29" s="16"/>
    </row>
    <row r="30" spans="3:8" ht="45.75" customHeight="1" thickBot="1" x14ac:dyDescent="0.4">
      <c r="C30" s="65"/>
      <c r="D30" s="13" t="s">
        <v>22</v>
      </c>
      <c r="E30" s="18" t="s">
        <v>76</v>
      </c>
      <c r="F30" s="17"/>
      <c r="G30" s="11"/>
      <c r="H30" s="15" t="s">
        <v>23</v>
      </c>
    </row>
    <row r="31" spans="3:8" ht="27.75" customHeight="1" thickBot="1" x14ac:dyDescent="0.4">
      <c r="C31" s="19"/>
      <c r="D31" s="13" t="s">
        <v>24</v>
      </c>
      <c r="E31" s="13" t="s">
        <v>25</v>
      </c>
      <c r="F31" s="64"/>
      <c r="G31" s="64"/>
      <c r="H31" s="16"/>
    </row>
    <row r="32" spans="3:8" ht="55.5" customHeight="1" thickBot="1" x14ac:dyDescent="0.4">
      <c r="C32" s="19"/>
      <c r="D32" s="13" t="s">
        <v>26</v>
      </c>
      <c r="E32" s="13" t="s">
        <v>79</v>
      </c>
      <c r="F32" s="64"/>
      <c r="G32" s="64"/>
      <c r="H32" s="16"/>
    </row>
    <row r="33" spans="3:10" ht="30" customHeight="1" thickBot="1" x14ac:dyDescent="0.4">
      <c r="C33" s="19"/>
      <c r="D33" s="13" t="s">
        <v>27</v>
      </c>
      <c r="E33" s="13" t="s">
        <v>28</v>
      </c>
      <c r="F33" s="64"/>
      <c r="G33" s="64"/>
      <c r="H33" s="16"/>
    </row>
    <row r="34" spans="3:10" ht="44.25" customHeight="1" thickBot="1" x14ac:dyDescent="0.4">
      <c r="C34" s="19"/>
      <c r="D34" s="13" t="s">
        <v>41</v>
      </c>
      <c r="E34" s="13" t="s">
        <v>42</v>
      </c>
      <c r="F34" s="28"/>
      <c r="G34" s="29"/>
      <c r="H34" s="15" t="s">
        <v>48</v>
      </c>
    </row>
    <row r="35" spans="3:10" ht="15" thickBot="1" x14ac:dyDescent="0.4">
      <c r="C35" s="19"/>
      <c r="D35" s="9" t="s">
        <v>29</v>
      </c>
      <c r="E35" s="20" t="s">
        <v>40</v>
      </c>
      <c r="F35" s="17"/>
      <c r="G35" s="11"/>
      <c r="H35" s="16"/>
    </row>
    <row r="36" spans="3:10" ht="25.5" thickBot="1" x14ac:dyDescent="0.4">
      <c r="C36" s="19"/>
      <c r="D36" s="9" t="s">
        <v>47</v>
      </c>
      <c r="E36" s="20" t="s">
        <v>85</v>
      </c>
      <c r="F36" s="17"/>
      <c r="G36" s="11"/>
      <c r="H36" s="16"/>
    </row>
    <row r="37" spans="3:10" ht="13.9" customHeight="1" thickBot="1" x14ac:dyDescent="0.4">
      <c r="C37" s="9" t="s">
        <v>32</v>
      </c>
      <c r="D37" s="54" t="s">
        <v>33</v>
      </c>
      <c r="E37" s="54"/>
      <c r="F37" s="55"/>
      <c r="G37" s="55"/>
      <c r="H37" s="41"/>
      <c r="J37" s="3"/>
    </row>
    <row r="38" spans="3:10" x14ac:dyDescent="0.35">
      <c r="H38" s="24"/>
    </row>
    <row r="39" spans="3:10" ht="15" thickBot="1" x14ac:dyDescent="0.4">
      <c r="C39" s="25"/>
      <c r="H39" s="24"/>
    </row>
    <row r="40" spans="3:10" ht="15" thickBot="1" x14ac:dyDescent="0.4">
      <c r="C40" s="61"/>
      <c r="D40" s="62"/>
      <c r="E40" s="62"/>
      <c r="F40" s="62"/>
      <c r="G40" s="63" t="s">
        <v>8</v>
      </c>
      <c r="H40" s="63"/>
    </row>
    <row r="41" spans="3:10" ht="13.5" customHeight="1" thickBot="1" x14ac:dyDescent="0.4">
      <c r="C41" s="31" t="s">
        <v>45</v>
      </c>
      <c r="D41" s="59" t="s">
        <v>9</v>
      </c>
      <c r="E41" s="59"/>
      <c r="F41" s="6" t="s">
        <v>10</v>
      </c>
      <c r="G41" s="7"/>
      <c r="H41" s="8" t="s">
        <v>11</v>
      </c>
    </row>
    <row r="42" spans="3:10" ht="15" thickBot="1" x14ac:dyDescent="0.4">
      <c r="C42" s="9" t="s">
        <v>12</v>
      </c>
      <c r="D42" s="60" t="str">
        <f>D11</f>
        <v>Čás setu -  PC</v>
      </c>
      <c r="E42" s="60"/>
      <c r="F42" s="10" t="s">
        <v>13</v>
      </c>
      <c r="G42" s="11"/>
      <c r="H42" s="12" t="s">
        <v>11</v>
      </c>
    </row>
    <row r="43" spans="3:10" ht="26.5" thickBot="1" x14ac:dyDescent="0.4">
      <c r="C43" s="13" t="s">
        <v>14</v>
      </c>
      <c r="D43" s="61">
        <v>1</v>
      </c>
      <c r="E43" s="61"/>
      <c r="F43" s="32" t="s">
        <v>15</v>
      </c>
      <c r="G43" s="11"/>
      <c r="H43" s="12" t="s">
        <v>11</v>
      </c>
    </row>
    <row r="44" spans="3:10" ht="15" thickBot="1" x14ac:dyDescent="0.4">
      <c r="C44" s="14"/>
      <c r="D44" s="56" t="s">
        <v>16</v>
      </c>
      <c r="E44" s="57"/>
      <c r="F44" s="58"/>
      <c r="G44" s="58"/>
      <c r="H44" s="43" t="s">
        <v>17</v>
      </c>
    </row>
    <row r="45" spans="3:10" ht="15" thickBot="1" x14ac:dyDescent="0.4">
      <c r="C45" s="42" t="s">
        <v>18</v>
      </c>
      <c r="D45" s="30" t="s">
        <v>49</v>
      </c>
      <c r="E45" s="9" t="s">
        <v>86</v>
      </c>
      <c r="F45" s="58"/>
      <c r="G45" s="58"/>
      <c r="H45" s="45" t="s">
        <v>30</v>
      </c>
    </row>
    <row r="46" spans="3:10" ht="15" thickBot="1" x14ac:dyDescent="0.4">
      <c r="C46" s="33"/>
      <c r="D46" s="44" t="s">
        <v>64</v>
      </c>
      <c r="E46" s="13" t="s">
        <v>63</v>
      </c>
      <c r="F46" s="21"/>
      <c r="G46" s="22"/>
      <c r="H46" s="39"/>
    </row>
    <row r="47" spans="3:10" ht="25.5" thickBot="1" x14ac:dyDescent="0.4">
      <c r="C47" s="33"/>
      <c r="D47" s="9" t="s">
        <v>50</v>
      </c>
      <c r="E47" s="13" t="s">
        <v>59</v>
      </c>
      <c r="F47" s="17"/>
      <c r="G47" s="11"/>
      <c r="H47" s="12" t="s">
        <v>60</v>
      </c>
    </row>
    <row r="48" spans="3:10" ht="15" thickBot="1" x14ac:dyDescent="0.4">
      <c r="C48" s="33"/>
      <c r="D48" s="44" t="s">
        <v>51</v>
      </c>
      <c r="E48" s="44" t="s">
        <v>52</v>
      </c>
      <c r="F48" s="21"/>
      <c r="G48" s="22"/>
      <c r="H48" s="39"/>
    </row>
    <row r="49" spans="3:8" ht="15" thickBot="1" x14ac:dyDescent="0.4">
      <c r="C49" s="33"/>
      <c r="D49" s="44" t="s">
        <v>53</v>
      </c>
      <c r="E49" s="44" t="s">
        <v>54</v>
      </c>
      <c r="F49" s="21"/>
      <c r="G49" s="22"/>
      <c r="H49" s="23"/>
    </row>
    <row r="50" spans="3:8" ht="25.5" thickBot="1" x14ac:dyDescent="0.4">
      <c r="C50" s="33"/>
      <c r="D50" s="44" t="s">
        <v>55</v>
      </c>
      <c r="E50" s="9" t="s">
        <v>56</v>
      </c>
      <c r="F50" s="21"/>
      <c r="G50" s="22"/>
      <c r="H50" s="23"/>
    </row>
    <row r="51" spans="3:8" ht="50.5" thickBot="1" x14ac:dyDescent="0.4">
      <c r="C51" s="33"/>
      <c r="D51" s="44" t="s">
        <v>62</v>
      </c>
      <c r="E51" s="13" t="s">
        <v>57</v>
      </c>
      <c r="F51" s="21"/>
      <c r="G51" s="22"/>
      <c r="H51" s="16"/>
    </row>
    <row r="52" spans="3:8" ht="25.5" thickBot="1" x14ac:dyDescent="0.4">
      <c r="C52" s="33"/>
      <c r="D52" s="44" t="s">
        <v>61</v>
      </c>
      <c r="E52" s="13" t="s">
        <v>87</v>
      </c>
      <c r="F52" s="21"/>
      <c r="G52" s="22"/>
      <c r="H52" s="16"/>
    </row>
    <row r="53" spans="3:8" ht="15" thickBot="1" x14ac:dyDescent="0.4">
      <c r="C53" s="9" t="s">
        <v>32</v>
      </c>
      <c r="D53" s="54" t="s">
        <v>33</v>
      </c>
      <c r="E53" s="54"/>
      <c r="F53" s="55"/>
      <c r="G53" s="55"/>
      <c r="H53" s="46"/>
    </row>
    <row r="55" spans="3:8" ht="15" thickBot="1" x14ac:dyDescent="0.4"/>
    <row r="56" spans="3:8" ht="15" thickBot="1" x14ac:dyDescent="0.4">
      <c r="C56" s="61"/>
      <c r="D56" s="62"/>
      <c r="E56" s="62"/>
      <c r="F56" s="62"/>
      <c r="G56" s="63" t="s">
        <v>8</v>
      </c>
      <c r="H56" s="63"/>
    </row>
    <row r="57" spans="3:8" ht="15" thickBot="1" x14ac:dyDescent="0.4">
      <c r="C57" s="31" t="s">
        <v>46</v>
      </c>
      <c r="D57" s="59" t="s">
        <v>9</v>
      </c>
      <c r="E57" s="59"/>
      <c r="F57" s="6" t="s">
        <v>10</v>
      </c>
      <c r="G57" s="7"/>
      <c r="H57" s="8" t="s">
        <v>11</v>
      </c>
    </row>
    <row r="58" spans="3:8" ht="15" thickBot="1" x14ac:dyDescent="0.4">
      <c r="C58" s="9" t="s">
        <v>12</v>
      </c>
      <c r="D58" s="60" t="str">
        <f>D12</f>
        <v>Čás setu - Mobilní elektrický stojan s příslušenstvím, sestavení</v>
      </c>
      <c r="E58" s="60"/>
      <c r="F58" s="10" t="s">
        <v>13</v>
      </c>
      <c r="G58" s="11"/>
      <c r="H58" s="12" t="s">
        <v>11</v>
      </c>
    </row>
    <row r="59" spans="3:8" ht="26.5" thickBot="1" x14ac:dyDescent="0.4">
      <c r="C59" s="13" t="s">
        <v>14</v>
      </c>
      <c r="D59" s="61">
        <v>1</v>
      </c>
      <c r="E59" s="61"/>
      <c r="F59" s="32" t="s">
        <v>15</v>
      </c>
      <c r="G59" s="11"/>
      <c r="H59" s="12" t="s">
        <v>11</v>
      </c>
    </row>
    <row r="60" spans="3:8" ht="15" thickBot="1" x14ac:dyDescent="0.4">
      <c r="C60" s="14"/>
      <c r="D60" s="56" t="s">
        <v>16</v>
      </c>
      <c r="E60" s="57"/>
      <c r="F60" s="58"/>
      <c r="G60" s="58"/>
      <c r="H60" s="15" t="s">
        <v>17</v>
      </c>
    </row>
    <row r="61" spans="3:8" ht="15" thickBot="1" x14ac:dyDescent="0.4">
      <c r="C61" s="42" t="s">
        <v>18</v>
      </c>
      <c r="D61" s="30" t="s">
        <v>66</v>
      </c>
      <c r="E61" s="9" t="s">
        <v>65</v>
      </c>
      <c r="F61" s="58"/>
      <c r="G61" s="58"/>
      <c r="H61" s="16"/>
    </row>
    <row r="62" spans="3:8" ht="55.5" customHeight="1" thickBot="1" x14ac:dyDescent="0.4">
      <c r="C62" s="33"/>
      <c r="D62" s="9" t="s">
        <v>67</v>
      </c>
      <c r="E62" s="13" t="s">
        <v>68</v>
      </c>
      <c r="F62" s="17"/>
      <c r="G62" s="11"/>
      <c r="H62" s="12" t="s">
        <v>74</v>
      </c>
    </row>
    <row r="63" spans="3:8" ht="66.75" customHeight="1" thickBot="1" x14ac:dyDescent="0.4">
      <c r="C63" s="33"/>
      <c r="D63" s="9" t="s">
        <v>70</v>
      </c>
      <c r="E63" s="13" t="s">
        <v>71</v>
      </c>
      <c r="F63" s="17"/>
      <c r="G63" s="11"/>
      <c r="H63" s="16"/>
    </row>
    <row r="64" spans="3:8" ht="15" thickBot="1" x14ac:dyDescent="0.4">
      <c r="C64" s="33"/>
      <c r="D64" s="9" t="s">
        <v>58</v>
      </c>
      <c r="E64" s="13" t="s">
        <v>69</v>
      </c>
      <c r="F64" s="17"/>
      <c r="G64" s="11"/>
      <c r="H64" s="16"/>
    </row>
    <row r="65" spans="3:8" ht="38" thickBot="1" x14ac:dyDescent="0.4">
      <c r="C65" s="33"/>
      <c r="D65" s="9" t="s">
        <v>31</v>
      </c>
      <c r="E65" s="13" t="s">
        <v>72</v>
      </c>
      <c r="F65" s="17"/>
      <c r="G65" s="11"/>
      <c r="H65" s="16"/>
    </row>
    <row r="66" spans="3:8" ht="190.5" customHeight="1" thickBot="1" x14ac:dyDescent="0.4">
      <c r="C66" s="33"/>
      <c r="D66" s="44" t="s">
        <v>73</v>
      </c>
      <c r="E66" s="19" t="s">
        <v>81</v>
      </c>
      <c r="F66" s="21"/>
      <c r="G66" s="22"/>
      <c r="H66" s="23"/>
    </row>
    <row r="67" spans="3:8" ht="15" thickBot="1" x14ac:dyDescent="0.4">
      <c r="C67" s="9" t="s">
        <v>32</v>
      </c>
      <c r="D67" s="54" t="s">
        <v>33</v>
      </c>
      <c r="E67" s="54"/>
      <c r="F67" s="55"/>
      <c r="G67" s="55"/>
      <c r="H67" s="41"/>
    </row>
  </sheetData>
  <mergeCells count="38">
    <mergeCell ref="C7:G7"/>
    <mergeCell ref="C8:G8"/>
    <mergeCell ref="C21:H21"/>
    <mergeCell ref="C22:F22"/>
    <mergeCell ref="G22:H22"/>
    <mergeCell ref="D23:E23"/>
    <mergeCell ref="D24:E24"/>
    <mergeCell ref="D25:E25"/>
    <mergeCell ref="F26:G26"/>
    <mergeCell ref="C27:C30"/>
    <mergeCell ref="F27:G27"/>
    <mergeCell ref="F28:G28"/>
    <mergeCell ref="D26:E26"/>
    <mergeCell ref="F31:G31"/>
    <mergeCell ref="F32:G32"/>
    <mergeCell ref="F33:G33"/>
    <mergeCell ref="D37:E37"/>
    <mergeCell ref="F37:G37"/>
    <mergeCell ref="C40:F40"/>
    <mergeCell ref="G40:H40"/>
    <mergeCell ref="D41:E41"/>
    <mergeCell ref="D42:E42"/>
    <mergeCell ref="D43:E43"/>
    <mergeCell ref="D57:E57"/>
    <mergeCell ref="D58:E58"/>
    <mergeCell ref="D59:E59"/>
    <mergeCell ref="F44:G44"/>
    <mergeCell ref="F45:G45"/>
    <mergeCell ref="D53:E53"/>
    <mergeCell ref="F53:G53"/>
    <mergeCell ref="D44:E44"/>
    <mergeCell ref="C56:F56"/>
    <mergeCell ref="G56:H56"/>
    <mergeCell ref="D67:E67"/>
    <mergeCell ref="F67:G67"/>
    <mergeCell ref="D60:E60"/>
    <mergeCell ref="F60:G60"/>
    <mergeCell ref="F61:G61"/>
  </mergeCells>
  <pageMargins left="0.7" right="0.7" top="0.78749999999999998" bottom="0.78749999999999998" header="0.51180555555555496" footer="0.51180555555555496"/>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zoomScale="95" zoomScaleNormal="95" workbookViewId="0">
      <selection activeCell="C11" sqref="C11"/>
    </sheetView>
  </sheetViews>
  <sheetFormatPr defaultColWidth="8.7265625" defaultRowHeight="14.5" x14ac:dyDescent="0.35"/>
  <cols>
    <col min="1" max="1" width="30.7265625" customWidth="1"/>
    <col min="2" max="2" width="50.7265625" customWidth="1"/>
    <col min="3" max="3" width="29.26953125" customWidth="1"/>
    <col min="4" max="4" width="11.1796875" customWidth="1"/>
  </cols>
  <sheetData>
    <row r="1" spans="1:4" x14ac:dyDescent="0.35">
      <c r="D1" t="s">
        <v>34</v>
      </c>
    </row>
    <row r="2" spans="1:4" x14ac:dyDescent="0.35">
      <c r="C2" t="s">
        <v>35</v>
      </c>
      <c r="D2" t="s">
        <v>36</v>
      </c>
    </row>
    <row r="3" spans="1:4" x14ac:dyDescent="0.35">
      <c r="A3" t="s">
        <v>37</v>
      </c>
    </row>
    <row r="5" spans="1:4" x14ac:dyDescent="0.35">
      <c r="B5" t="s">
        <v>38</v>
      </c>
    </row>
  </sheetData>
  <pageMargins left="0.7" right="0.7" top="0.78749999999999998" bottom="0.78749999999999998"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142</TotalTime>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Tech.spec.</vt:lpstr>
      <vt:lpstr>List4</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srajbrv</dc:creator>
  <dc:description/>
  <cp:lastModifiedBy>benesovav</cp:lastModifiedBy>
  <cp:revision>12</cp:revision>
  <cp:lastPrinted>2021-04-09T07:46:25Z</cp:lastPrinted>
  <dcterms:created xsi:type="dcterms:W3CDTF">2014-07-09T13:26:05Z</dcterms:created>
  <dcterms:modified xsi:type="dcterms:W3CDTF">2024-01-10T11:44:00Z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