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395" windowHeight="0" activeTab="0"/>
  </bookViews>
  <sheets>
    <sheet name="Příloha č. 1" sheetId="6" r:id="rId1"/>
  </sheets>
  <definedNames>
    <definedName name="DruhVZ" localSheetId="0">#REF!</definedName>
    <definedName name="DruhVZ">#REF!</definedName>
    <definedName name="hodnoceni" localSheetId="0">#REF!</definedName>
    <definedName name="hodnoceni">#REF!</definedName>
    <definedName name="kvalifikace" localSheetId="0">#REF!</definedName>
    <definedName name="kvalifikace">#REF!</definedName>
    <definedName name="_xlnm.Print_Area" localSheetId="0">'Příloha č. 1'!$A$4:$E$76</definedName>
    <definedName name="TypVZ" localSheetId="0">#REF!</definedName>
    <definedName name="TypVZ">#REF!</definedName>
  </definedNames>
  <calcPr calcId="191029"/>
</workbook>
</file>

<file path=xl/sharedStrings.xml><?xml version="1.0" encoding="utf-8"?>
<sst xmlns="http://schemas.openxmlformats.org/spreadsheetml/2006/main" count="104" uniqueCount="52">
  <si>
    <t>Uchazeč:</t>
  </si>
  <si>
    <t>Položka</t>
  </si>
  <si>
    <t>Předmět</t>
  </si>
  <si>
    <t>Ks</t>
  </si>
  <si>
    <t>Požadavek</t>
  </si>
  <si>
    <t>Nabídková cena bez DPH za ks v Kč</t>
  </si>
  <si>
    <t>Počet kusů:</t>
  </si>
  <si>
    <t>Nabízený produkt (produktové číslo)</t>
  </si>
  <si>
    <t>Nabídková cena včetně DPH za ks v Kč</t>
  </si>
  <si>
    <t>Druh licence:</t>
  </si>
  <si>
    <t>Maximální/předpokládaná hodnota bez DPH v Kč celkem</t>
  </si>
  <si>
    <t>Nabídková cena celkem</t>
  </si>
  <si>
    <t>Maintance a podpora</t>
  </si>
  <si>
    <t>1. software musí umožnit načítat data i ze složitějších datových formátů jako jsou databáze
2. výstupy (tabulky, grafy atd.) lze předávat jak v nativním výstupním formátu softwaru, tak ve formátech třetích stran (např.  HTML5, PDF apod.)
3. kompatibilní s běžně používanými operačními systémy v rámci UJEP</t>
  </si>
  <si>
    <t>Kompatibilita a Otevřenost softwaru:</t>
  </si>
  <si>
    <t>Požadavky na SW:</t>
  </si>
  <si>
    <t>Požadavky na funkcionality a prostředí SW:</t>
  </si>
  <si>
    <t>Hlavní oblasti využití</t>
  </si>
  <si>
    <t>Kompatibilita a otevřenost softwaru:</t>
  </si>
  <si>
    <t>Požadavky typ, funkcionality a prostředí SW:</t>
  </si>
  <si>
    <t>Součet celkem</t>
  </si>
  <si>
    <t>Maximální/předpokládaná hodnota včetně DPH v Kč celkem</t>
  </si>
  <si>
    <t>Uchazeč doplní do zelených políček konkrétní produkty nebo balíčky skládající se z více produktů a nabídkové ceny. U požadavků SW uvede specifikaci, příp. pouze  potvrdí "Ano", že splňuje požadavky zadavatele.</t>
  </si>
  <si>
    <t>není podmínkou, podpora 12 měsíců nebo po dobu trvání projektu do 30.9. 2022 výhodou</t>
  </si>
  <si>
    <t>pevná či stálá multilicence pro pět pracovních stanic/příp. uživatele, síťová výhodou</t>
  </si>
  <si>
    <t>1A</t>
  </si>
  <si>
    <t>2A</t>
  </si>
  <si>
    <t>2B</t>
  </si>
  <si>
    <t>1. software musí umožnit načítat data i ze složitějších datových formátů jako jsou databáze
2. výstupy (tabulky, grafy atd.) lze předávat jak v nativním výstupním formátu softwaru, 
3. kompatibilní s běžně používanými operačními systémy v rámci UJEP</t>
  </si>
  <si>
    <t xml:space="preserve">Sběr dat a předběžné analýzy trendů v online prostředí. Prezentace otázek a stimulů. </t>
  </si>
  <si>
    <t>1C</t>
  </si>
  <si>
    <t xml:space="preserve">pevná či stálá multilicence pro pět uživatelů, síťová výhodou </t>
  </si>
  <si>
    <t>Průzkumy, vzdělávání, podnikání, veřejná správa, ekonomický kvalitativní výzkum, sentiment analýzy</t>
  </si>
  <si>
    <t>Příloha č. 4 - Technická specifikace zakázka "Pokročilý software k vybavení matematicko-statistické a behaviorální laboratoře projektu REGBE"</t>
  </si>
  <si>
    <t>1. Výstupem zpracování datová matice např excel, csv apod.,                                                                                                            2. Kompatibilní s běžně používanými operačními systémy v rá, mci UJEP.                                                                                    3. Kompatibilta s již pořízeným HW - možnost propojení s existujícími laboratorními zařízeními Tobii eye-tracker (minimálně pro 1 pracovní stanici z pořízeného počtu licencí)</t>
  </si>
  <si>
    <t xml:space="preserve">Vytváření design a realizace behaviorálních experimentů, prezentace stimulů, sběr dat a jejich předzpracování, využívání komplexních randomizací a kontrola základních psychologicko-behaviorálních experimentů jako response time s vysokou přesností. </t>
  </si>
  <si>
    <t>Multilicence pokročilý software vytváření a realizace behaviorálních experimentů / pro pět pracovních stanic/příp. uživatelů</t>
  </si>
  <si>
    <t xml:space="preserve">Komplexní software pro vytvoření, výuku, psaní experimentálních designů behaviorálních experimentů, psaní skriptů pro prezentaci stimulů a sběr dat, ovládání skriptů pro generování sofistikovanějších návrhů, uživatelsky přívětivé grafické rozhraní - možnost přetahování objektů při vytváření designu experimentů, možnost zobrazení textu, obrázků, zvukových formátů nebo videa v prostředí dotazníkového šetření (formáty bmp, jpg, gif, pnt, tif, mp4, wmv, wav, mp3), vysoká přesnost měření, možnost správy dat (filtrování, úprava a export dat) možnost propojení s existujícími laboratorními zařízeními Tobii eye-tracker, možnost užití již existujících skriptů (šablon) a jejich částí běžně užívaných v oboru behaviorálních experimentů, dostupnost výukového prostředí - ukázky experimentů, video návody apod. </t>
  </si>
  <si>
    <t>Automatický přepis zvukových nahrávek řeči do textu, slovník český jazyk min. 200 000 slov, možnost doplnění vlastních slov, možnost diktování do jiných aplikací (např. MS office), možnost hlasového ovládání funkcí programu, možnost offline přepisu pořízených zvukových souborů, export textu i zvukových sobourů v různých formtátech, vysoká přesnost přepisu s  omezením chyb, snadná editace textu, možnost získání výstupů kompatibilních s dalšími analytickými nástroji, Možnost využití zabudovaných mikrofonů přímo v počítači</t>
  </si>
  <si>
    <t>1. možnost zpracování běžných zvukových souborů (MP3, WAV, WMA, AAC) 
2. exportovat data v běžných textových formátech (.docx, .odt, .rtf)
3. kompatibilní s běžně používanými operačními systémy v rámci UJEP</t>
  </si>
  <si>
    <t>1. software musí umožnit import dat běžných textových formátů
2. výstupy (tabulky, grafy atd.) lze předávat jak v nativním výstupním formátu softwaru, tak ve formátech třetích stran (např.  HTML5, PDF apod.)
3. kompatibilní s běžně používanými operačními systémy v rámci UJEP</t>
  </si>
  <si>
    <t>Průzkumy, vzdělávání, podnikání, veřejná správa, ekonomický kvalitativní výzkum (např. analýza dotazníkových šetření a rozhovorů), Přepis rozhovorů - zvukových a video souborů při analýze dat do textové podoby</t>
  </si>
  <si>
    <t>Počítačový program s využitím mixed methods data analýzy, kvantitativní analýza textů, sentiment analysis, import mediálních souborů z běžných formátů souborů a analýza mediálních souborů - analýza videí, analýza dat cílové skupiny, analýza průzkumů, analýza tweetů a sociálních medií, hledání textu, načítání segmentů dat, vyhledávání tweetů, autorů, hashtags, vizuální nástroje/mapy (např. vizulaizace frekvence slov), kategorizace dat průzkumu,  nástroje na kódování dat - in vivo kódování, deskriptivní kódování) schématické znázornění výzkumu, maticové zobrazení, organizace výzkumných dat, vizualiizace výsledků a poznatků výzkumu, Export dat, tabulek, analýz, grafiky atd. v různých formátech (např. docx, xlsx, png atd.), možnost videotutoriálů</t>
  </si>
  <si>
    <t xml:space="preserve">Nástroj sběru dat - vytváření a realizace pokročilých dotazníkových šetření, intuitivní ovládání, zabezpečení proti zneužití dat (GDPR regulace) s pokročilými funkcemi. Možnost vytváření knihoven, sdílení dotazníků a možnost získání výstupů kompatibilních s dalšími analytickými nástroji. Možnost adaptace sběru dat za použití skriptovacích jazyků (např. Java Script). Možnost vytváření dashboardů a zpětné vazby pro respondenty.  Vytváření logiky prezentovaných otázek na vysoké úrovni a rozhodovací stromy. Možnost prezentace všech typů stimulů - audio, video, text, obraz. </t>
  </si>
  <si>
    <t>Multilicence software pro vytváření a realizace pokročilých dotazníkových šetření  / pro pět uživatelů</t>
  </si>
  <si>
    <t>Multilicence software automatický přepis řeči do textu / pro pět uživatelů</t>
  </si>
  <si>
    <t xml:space="preserve">Automatický přepis zvukových nahrávek řeči z realizace kvalitativních rozhovorů do textu, přepis  dalších zvukových souborů k využití pro analýzu výzkumného textu </t>
  </si>
  <si>
    <t xml:space="preserve">Počítačový program pro kvalitativní analýzu dat a analýzu nestrukturovaných informací (NER) - kódování, zpracování a interpretaci kvalitativních dat. Požadavek na zpracování psaného textu (poznámky, deníky), možnost zpracování formátů audio a video souborů (txt,.doc, .docx, .odt, .pdf., .wav, ,mp3, .wma, .avi, .mp4, .wmv), možnost minimálně pro 1 pracovní stanici z pořízené multilicence automatický přepis zvukových a video souborů do textu, slovník anglický jazyk (min. 200 tis. slov), možnost rychlého provádění změn a naformátování přepisu dle potřeby,                                                                                                                                                                                                                    Nástroje kvalitativní analýzy - hermeneutická analýza, diskurzivní analýza, schématické znázornění výzkumu, organizace výzkumných dat, vizualiizace výsledků a poznatků výzkumu. </t>
  </si>
  <si>
    <t xml:space="preserve">Multilicence software pro kvalitativní analýzu dat  a analýzu nestrukturovaných informací / pro pět uživatelů </t>
  </si>
  <si>
    <t xml:space="preserve">Multilicence software pro analýzu výzkumného textu - Sentiment Analysis  / pro deset uživatelů </t>
  </si>
  <si>
    <t>pevná či stálá multilicence pro deset pracovních stanic/příp. uživatele, síťová výhodou</t>
  </si>
  <si>
    <t>1B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</si>
</sst>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_ ;\-#,##0.00\ "/>
  </numFmts>
  <fonts count="15">
    <font>
      <sz val="11"/>
      <color theme="1"/>
      <name val="Calibri"/>
      <family val="2"/>
      <scheme val="minor"/>
    </font>
    <font>
      <sz val="10"/>
      <name val="Arial"/>
      <family val="2"/>
    </font>
    <font>
      <sz val="11"/>
      <color indexed="8"/>
      <name val="Calibri"/>
      <family val="2"/>
    </font>
    <font>
      <b/>
      <sz val="10"/>
      <color indexed="8"/>
      <name val="Arial"/>
      <family val="2"/>
    </font>
    <font>
      <sz val="10"/>
      <color indexed="8"/>
      <name val="Arial"/>
      <family val="2"/>
    </font>
    <font>
      <b/>
      <sz val="11"/>
      <color indexed="8"/>
      <name val="Calibri"/>
      <family val="2"/>
    </font>
    <font>
      <sz val="10"/>
      <color indexed="8"/>
      <name val="Tahoma"/>
      <family val="2"/>
    </font>
    <font>
      <i/>
      <sz val="10"/>
      <color indexed="8"/>
      <name val="Arial"/>
      <family val="2"/>
    </font>
    <font>
      <sz val="9"/>
      <color indexed="8"/>
      <name val="Calibri"/>
      <family val="2"/>
    </font>
    <font>
      <b/>
      <sz val="11"/>
      <name val="Calibri"/>
      <family val="2"/>
    </font>
    <font>
      <sz val="11"/>
      <name val="Calibri"/>
      <family val="2"/>
    </font>
    <font>
      <b/>
      <sz val="10"/>
      <name val="Arial"/>
      <family val="2"/>
    </font>
    <font>
      <b/>
      <sz val="11"/>
      <name val="Calibri"/>
      <family val="2"/>
      <scheme val="minor"/>
    </font>
    <font>
      <sz val="10"/>
      <name val="Tahoma"/>
      <family val="2"/>
    </font>
    <font>
      <i/>
      <sz val="10"/>
      <name val="Arial"/>
      <family val="2"/>
    </font>
  </fonts>
  <fills count="8">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9" tint="0.39998000860214233"/>
        <bgColor indexed="64"/>
      </patternFill>
    </fill>
    <fill>
      <patternFill patternType="solid">
        <fgColor rgb="FFCCFFCC"/>
        <bgColor indexed="64"/>
      </patternFill>
    </fill>
    <fill>
      <patternFill patternType="solid">
        <fgColor indexed="42"/>
        <bgColor indexed="64"/>
      </patternFill>
    </fill>
    <fill>
      <patternFill patternType="solid">
        <fgColor indexed="11"/>
        <bgColor indexed="64"/>
      </patternFill>
    </fill>
  </fills>
  <borders count="28">
    <border>
      <left/>
      <right/>
      <top/>
      <bottom/>
      <diagonal/>
    </border>
    <border>
      <left style="thin"/>
      <right style="medium"/>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top style="medium"/>
      <bottom style="medium"/>
    </border>
    <border>
      <left style="medium"/>
      <right/>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medium"/>
      <bottom style="medium"/>
    </border>
    <border>
      <left style="medium"/>
      <right style="medium">
        <color indexed="8"/>
      </right>
      <top/>
      <bottom style="medium">
        <color indexed="8"/>
      </bottom>
    </border>
    <border>
      <left style="medium"/>
      <right style="medium"/>
      <top style="medium"/>
      <bottom/>
    </border>
    <border>
      <left style="medium"/>
      <right style="medium"/>
      <top/>
      <bottom style="medium">
        <color indexed="8"/>
      </bottom>
    </border>
    <border>
      <left style="medium"/>
      <right style="medium"/>
      <top style="medium"/>
      <bottom style="medium">
        <color indexed="8"/>
      </bottom>
    </border>
    <border>
      <left/>
      <right style="medium"/>
      <top style="medium"/>
      <bottom style="medium"/>
    </border>
    <border>
      <left/>
      <right/>
      <top style="medium">
        <color indexed="8"/>
      </top>
      <bottom/>
    </border>
    <border>
      <left style="medium"/>
      <right style="medium"/>
      <top/>
      <bottom/>
    </border>
    <border>
      <left style="medium"/>
      <right style="medium"/>
      <top/>
      <bottom style="medium"/>
    </border>
    <border>
      <left style="medium"/>
      <right style="thin"/>
      <top style="thin"/>
      <bottom/>
    </border>
    <border>
      <left style="thin"/>
      <right style="thin"/>
      <top style="thin"/>
      <bottom/>
    </border>
    <border>
      <left style="medium">
        <color indexed="8"/>
      </left>
      <right/>
      <top/>
      <bottom/>
    </border>
    <border>
      <left/>
      <right style="medium"/>
      <top/>
      <bottom/>
    </border>
    <border>
      <left/>
      <right style="thin"/>
      <top style="medium"/>
      <bottom style="medium"/>
    </border>
    <border>
      <left style="medium">
        <color indexed="8"/>
      </left>
      <right/>
      <top style="medium"/>
      <bottom style="medium"/>
    </border>
    <border>
      <left style="medium"/>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2" fillId="0" borderId="0" applyFont="0" applyFill="0" applyBorder="0" applyAlignment="0" applyProtection="0"/>
  </cellStyleXfs>
  <cellXfs count="128">
    <xf numFmtId="0" fontId="0" fillId="0" borderId="0" xfId="0"/>
    <xf numFmtId="0" fontId="2" fillId="0" borderId="0" xfId="20">
      <alignment/>
      <protection/>
    </xf>
    <xf numFmtId="0" fontId="3" fillId="0" borderId="1" xfId="20" applyFont="1" applyBorder="1" applyAlignment="1">
      <alignment horizontal="center"/>
      <protection/>
    </xf>
    <xf numFmtId="0" fontId="3" fillId="2" borderId="2" xfId="20" applyFont="1" applyFill="1" applyBorder="1" applyAlignment="1">
      <alignment horizontal="center"/>
      <protection/>
    </xf>
    <xf numFmtId="0" fontId="3" fillId="2" borderId="3" xfId="20" applyFont="1" applyFill="1" applyBorder="1" applyAlignment="1">
      <alignment horizontal="center"/>
      <protection/>
    </xf>
    <xf numFmtId="0" fontId="5" fillId="2" borderId="4" xfId="20" applyFont="1" applyFill="1" applyBorder="1" applyAlignment="1">
      <alignment wrapText="1"/>
      <protection/>
    </xf>
    <xf numFmtId="0" fontId="3" fillId="0" borderId="5" xfId="20" applyFont="1" applyBorder="1" applyAlignment="1">
      <alignment horizontal="center"/>
      <protection/>
    </xf>
    <xf numFmtId="0" fontId="2" fillId="3" borderId="0" xfId="20" applyFill="1">
      <alignment/>
      <protection/>
    </xf>
    <xf numFmtId="3" fontId="2" fillId="0" borderId="4" xfId="20" applyNumberFormat="1" applyBorder="1">
      <alignment/>
      <protection/>
    </xf>
    <xf numFmtId="0" fontId="3" fillId="0" borderId="6" xfId="20" applyFont="1" applyBorder="1" applyAlignment="1">
      <alignment horizontal="left" vertical="center"/>
      <protection/>
    </xf>
    <xf numFmtId="0" fontId="2" fillId="0" borderId="0" xfId="20" applyAlignment="1">
      <alignment horizontal="left" vertical="center"/>
      <protection/>
    </xf>
    <xf numFmtId="0" fontId="8" fillId="0" borderId="0" xfId="20" applyFont="1">
      <alignment/>
      <protection/>
    </xf>
    <xf numFmtId="0" fontId="3" fillId="2" borderId="7" xfId="20" applyFont="1" applyFill="1" applyBorder="1" applyAlignment="1">
      <alignment horizontal="left"/>
      <protection/>
    </xf>
    <xf numFmtId="0" fontId="9" fillId="2" borderId="4" xfId="20" applyFont="1" applyFill="1" applyBorder="1" applyAlignment="1">
      <alignment wrapText="1"/>
      <protection/>
    </xf>
    <xf numFmtId="3" fontId="10" fillId="0" borderId="4" xfId="20" applyNumberFormat="1" applyFont="1" applyBorder="1">
      <alignment/>
      <protection/>
    </xf>
    <xf numFmtId="3" fontId="9" fillId="0" borderId="0" xfId="20" applyNumberFormat="1" applyFont="1" applyBorder="1" applyAlignment="1">
      <alignment horizontal="right" vertical="center"/>
      <protection/>
    </xf>
    <xf numFmtId="0" fontId="3" fillId="0" borderId="8" xfId="20" applyFont="1" applyFill="1" applyBorder="1" applyAlignment="1">
      <alignment horizontal="left" vertical="center"/>
      <protection/>
    </xf>
    <xf numFmtId="0" fontId="3" fillId="0" borderId="9" xfId="20" applyFont="1" applyFill="1" applyBorder="1" applyAlignment="1">
      <alignment horizontal="left" wrapText="1"/>
      <protection/>
    </xf>
    <xf numFmtId="0" fontId="3" fillId="0" borderId="10" xfId="20" applyFont="1" applyFill="1" applyBorder="1" applyAlignment="1">
      <alignment horizontal="center"/>
      <protection/>
    </xf>
    <xf numFmtId="3" fontId="2" fillId="0" borderId="4" xfId="20" applyNumberFormat="1" applyFill="1" applyBorder="1">
      <alignment/>
      <protection/>
    </xf>
    <xf numFmtId="3" fontId="10" fillId="0" borderId="4" xfId="20" applyNumberFormat="1" applyFont="1" applyFill="1" applyBorder="1">
      <alignment/>
      <protection/>
    </xf>
    <xf numFmtId="0" fontId="2" fillId="0" borderId="0" xfId="20" applyFill="1">
      <alignment/>
      <protection/>
    </xf>
    <xf numFmtId="0" fontId="3" fillId="0" borderId="9" xfId="20" applyFont="1" applyFill="1" applyBorder="1" applyAlignment="1">
      <alignment horizontal="left" vertical="center" wrapText="1"/>
      <protection/>
    </xf>
    <xf numFmtId="0" fontId="2" fillId="0" borderId="0" xfId="20" applyFill="1" applyAlignment="1">
      <alignment horizontal="left" vertical="center"/>
      <protection/>
    </xf>
    <xf numFmtId="0" fontId="11" fillId="0" borderId="8" xfId="20" applyFont="1" applyBorder="1" applyAlignment="1">
      <alignment horizontal="left" vertical="center"/>
      <protection/>
    </xf>
    <xf numFmtId="0" fontId="11" fillId="0" borderId="10" xfId="20" applyFont="1" applyBorder="1" applyAlignment="1">
      <alignment horizontal="center"/>
      <protection/>
    </xf>
    <xf numFmtId="0" fontId="11" fillId="0" borderId="9" xfId="20" applyFont="1" applyBorder="1" applyAlignment="1">
      <alignment horizontal="left" vertical="center" wrapText="1"/>
      <protection/>
    </xf>
    <xf numFmtId="0" fontId="11" fillId="0" borderId="8" xfId="20" applyFont="1" applyFill="1" applyBorder="1" applyAlignment="1">
      <alignment horizontal="left" vertical="center"/>
      <protection/>
    </xf>
    <xf numFmtId="0" fontId="11" fillId="0" borderId="9" xfId="20" applyFont="1" applyFill="1" applyBorder="1" applyAlignment="1">
      <alignment horizontal="left" wrapText="1"/>
      <protection/>
    </xf>
    <xf numFmtId="0" fontId="11" fillId="0" borderId="10" xfId="20" applyFont="1" applyFill="1" applyBorder="1" applyAlignment="1">
      <alignment horizontal="center"/>
      <protection/>
    </xf>
    <xf numFmtId="0" fontId="1" fillId="4" borderId="11" xfId="20" applyFont="1" applyFill="1" applyBorder="1" applyAlignment="1">
      <alignment horizontal="left" vertical="center" wrapText="1"/>
      <protection/>
    </xf>
    <xf numFmtId="0" fontId="11" fillId="4" borderId="11" xfId="20" applyFont="1" applyFill="1" applyBorder="1" applyAlignment="1">
      <alignment horizontal="center" vertical="center" wrapText="1"/>
      <protection/>
    </xf>
    <xf numFmtId="0" fontId="1" fillId="4" borderId="12" xfId="20" applyFont="1" applyFill="1" applyBorder="1" applyAlignment="1">
      <alignment horizontal="left" vertical="center" wrapText="1"/>
      <protection/>
    </xf>
    <xf numFmtId="0" fontId="1" fillId="4" borderId="13" xfId="20" applyFont="1" applyFill="1" applyBorder="1" applyAlignment="1">
      <alignment horizontal="left" vertical="center" wrapText="1"/>
      <protection/>
    </xf>
    <xf numFmtId="0" fontId="11" fillId="4" borderId="11" xfId="20" applyFont="1" applyFill="1" applyBorder="1" applyAlignment="1">
      <alignment horizontal="left" vertical="top" wrapText="1"/>
      <protection/>
    </xf>
    <xf numFmtId="164" fontId="11" fillId="5" borderId="11" xfId="21" applyNumberFormat="1" applyFont="1" applyFill="1" applyBorder="1" applyAlignment="1">
      <alignment horizontal="center" vertical="top" wrapText="1"/>
    </xf>
    <xf numFmtId="0" fontId="13" fillId="4" borderId="0" xfId="20" applyFont="1" applyFill="1" applyBorder="1" applyAlignment="1">
      <alignment vertical="top" wrapText="1"/>
      <protection/>
    </xf>
    <xf numFmtId="0" fontId="13" fillId="4" borderId="14" xfId="20" applyFont="1" applyFill="1" applyBorder="1" applyAlignment="1">
      <alignment vertical="top" wrapText="1"/>
      <protection/>
    </xf>
    <xf numFmtId="0" fontId="1" fillId="4" borderId="15" xfId="20" applyFont="1" applyFill="1" applyBorder="1" applyAlignment="1">
      <alignment vertical="top" wrapText="1"/>
      <protection/>
    </xf>
    <xf numFmtId="0" fontId="14" fillId="6" borderId="6" xfId="20" applyFont="1" applyFill="1" applyBorder="1" applyAlignment="1">
      <alignment horizontal="center" vertical="top" wrapText="1"/>
      <protection/>
    </xf>
    <xf numFmtId="0" fontId="14" fillId="6" borderId="16" xfId="20" applyFont="1" applyFill="1" applyBorder="1" applyAlignment="1">
      <alignment horizontal="center" vertical="top" wrapText="1"/>
      <protection/>
    </xf>
    <xf numFmtId="0" fontId="13" fillId="4" borderId="17" xfId="20" applyFont="1" applyFill="1" applyBorder="1" applyAlignment="1">
      <alignment vertical="top" wrapText="1"/>
      <protection/>
    </xf>
    <xf numFmtId="0" fontId="13" fillId="4" borderId="18" xfId="20" applyFont="1" applyFill="1" applyBorder="1" applyAlignment="1">
      <alignment vertical="top" wrapText="1"/>
      <protection/>
    </xf>
    <xf numFmtId="0" fontId="13" fillId="4" borderId="6" xfId="20" applyFont="1" applyFill="1" applyBorder="1" applyAlignment="1">
      <alignment vertical="top" wrapText="1"/>
      <protection/>
    </xf>
    <xf numFmtId="0" fontId="13" fillId="4" borderId="11" xfId="20" applyFont="1" applyFill="1" applyBorder="1" applyAlignment="1">
      <alignment vertical="top" wrapText="1"/>
      <protection/>
    </xf>
    <xf numFmtId="0" fontId="10" fillId="0" borderId="0" xfId="20" applyFont="1" applyAlignment="1">
      <alignment horizontal="left" vertical="center"/>
      <protection/>
    </xf>
    <xf numFmtId="0" fontId="10" fillId="0" borderId="0" xfId="20" applyFont="1">
      <alignment/>
      <protection/>
    </xf>
    <xf numFmtId="0" fontId="10" fillId="0" borderId="0" xfId="20" applyFont="1" applyFill="1" applyAlignment="1">
      <alignment horizontal="left" vertical="center"/>
      <protection/>
    </xf>
    <xf numFmtId="0" fontId="10" fillId="0" borderId="0" xfId="20" applyFont="1" applyFill="1">
      <alignment/>
      <protection/>
    </xf>
    <xf numFmtId="0" fontId="13" fillId="0" borderId="0" xfId="20" applyFont="1" applyFill="1" applyBorder="1" applyAlignment="1">
      <alignment vertical="top" wrapText="1"/>
      <protection/>
    </xf>
    <xf numFmtId="0" fontId="1" fillId="0" borderId="0" xfId="20" applyFont="1" applyFill="1" applyBorder="1" applyAlignment="1">
      <alignment horizontal="left" vertical="top" wrapText="1"/>
      <protection/>
    </xf>
    <xf numFmtId="0" fontId="14" fillId="0" borderId="0" xfId="20" applyFont="1" applyFill="1" applyBorder="1" applyAlignment="1">
      <alignment horizontal="center" vertical="top" wrapText="1"/>
      <protection/>
    </xf>
    <xf numFmtId="0" fontId="14" fillId="5" borderId="6" xfId="20" applyFont="1" applyFill="1" applyBorder="1" applyAlignment="1">
      <alignment horizontal="center" vertical="top" wrapText="1"/>
      <protection/>
    </xf>
    <xf numFmtId="0" fontId="14" fillId="5" borderId="16" xfId="20" applyFont="1" applyFill="1" applyBorder="1" applyAlignment="1">
      <alignment horizontal="center" vertical="top" wrapText="1"/>
      <protection/>
    </xf>
    <xf numFmtId="0" fontId="7" fillId="5" borderId="6" xfId="20" applyFont="1" applyFill="1" applyBorder="1" applyAlignment="1">
      <alignment horizontal="center" vertical="top" wrapText="1"/>
      <protection/>
    </xf>
    <xf numFmtId="0" fontId="7" fillId="5" borderId="16" xfId="20" applyFont="1" applyFill="1" applyBorder="1" applyAlignment="1">
      <alignment horizontal="center" vertical="top" wrapText="1"/>
      <protection/>
    </xf>
    <xf numFmtId="164" fontId="3" fillId="5" borderId="11" xfId="21" applyNumberFormat="1" applyFont="1" applyFill="1" applyBorder="1" applyAlignment="1">
      <alignment horizontal="center" vertical="top" wrapText="1"/>
    </xf>
    <xf numFmtId="0" fontId="4" fillId="4" borderId="11" xfId="20" applyFont="1" applyFill="1" applyBorder="1" applyAlignment="1">
      <alignment horizontal="left" vertical="center" wrapText="1"/>
      <protection/>
    </xf>
    <xf numFmtId="0" fontId="3" fillId="4" borderId="11" xfId="20" applyFont="1" applyFill="1" applyBorder="1" applyAlignment="1">
      <alignment horizontal="center" vertical="center" wrapText="1"/>
      <protection/>
    </xf>
    <xf numFmtId="0" fontId="4" fillId="4" borderId="12" xfId="20" applyFont="1" applyFill="1" applyBorder="1" applyAlignment="1">
      <alignment horizontal="left" vertical="center" wrapText="1"/>
      <protection/>
    </xf>
    <xf numFmtId="0" fontId="4" fillId="4" borderId="13" xfId="20" applyFont="1" applyFill="1" applyBorder="1" applyAlignment="1">
      <alignment horizontal="left" vertical="center" wrapText="1"/>
      <protection/>
    </xf>
    <xf numFmtId="0" fontId="6" fillId="4" borderId="0" xfId="20" applyFont="1" applyFill="1" applyBorder="1" applyAlignment="1">
      <alignment vertical="top" wrapText="1"/>
      <protection/>
    </xf>
    <xf numFmtId="0" fontId="6" fillId="4" borderId="14" xfId="20" applyFont="1" applyFill="1" applyBorder="1" applyAlignment="1">
      <alignment vertical="top" wrapText="1"/>
      <protection/>
    </xf>
    <xf numFmtId="0" fontId="4" fillId="4" borderId="15" xfId="20" applyFont="1" applyFill="1" applyBorder="1" applyAlignment="1">
      <alignment vertical="top" wrapText="1"/>
      <protection/>
    </xf>
    <xf numFmtId="0" fontId="6" fillId="4" borderId="17" xfId="20" applyFont="1" applyFill="1" applyBorder="1" applyAlignment="1">
      <alignment vertical="top" wrapText="1"/>
      <protection/>
    </xf>
    <xf numFmtId="0" fontId="6" fillId="4" borderId="18" xfId="20" applyFont="1" applyFill="1" applyBorder="1" applyAlignment="1">
      <alignment vertical="top" wrapText="1"/>
      <protection/>
    </xf>
    <xf numFmtId="0" fontId="6" fillId="4" borderId="6" xfId="20" applyFont="1" applyFill="1" applyBorder="1" applyAlignment="1">
      <alignment vertical="top" wrapText="1"/>
      <protection/>
    </xf>
    <xf numFmtId="0" fontId="6" fillId="4" borderId="11" xfId="20" applyFont="1" applyFill="1" applyBorder="1" applyAlignment="1">
      <alignment vertical="top" wrapText="1"/>
      <protection/>
    </xf>
    <xf numFmtId="0" fontId="3" fillId="4" borderId="11" xfId="20" applyFont="1" applyFill="1" applyBorder="1" applyAlignment="1">
      <alignment horizontal="left" vertical="top" wrapText="1"/>
      <protection/>
    </xf>
    <xf numFmtId="0" fontId="12" fillId="0" borderId="0" xfId="0" applyFont="1" applyAlignment="1">
      <alignment vertical="center" wrapText="1"/>
    </xf>
    <xf numFmtId="0" fontId="14" fillId="6" borderId="6" xfId="20" applyFont="1" applyFill="1" applyBorder="1" applyAlignment="1">
      <alignment horizontal="center" vertical="top" wrapText="1"/>
      <protection/>
    </xf>
    <xf numFmtId="0" fontId="14" fillId="6" borderId="16" xfId="20" applyFont="1" applyFill="1" applyBorder="1" applyAlignment="1">
      <alignment horizontal="center" vertical="top" wrapText="1"/>
      <protection/>
    </xf>
    <xf numFmtId="0" fontId="11" fillId="4" borderId="6" xfId="20" applyFont="1" applyFill="1" applyBorder="1" applyAlignment="1">
      <alignment vertical="top" wrapText="1"/>
      <protection/>
    </xf>
    <xf numFmtId="0" fontId="11" fillId="4" borderId="16" xfId="20" applyFont="1" applyFill="1" applyBorder="1" applyAlignment="1">
      <alignment vertical="top" wrapText="1"/>
      <protection/>
    </xf>
    <xf numFmtId="0" fontId="11" fillId="4" borderId="13" xfId="20" applyFont="1" applyFill="1" applyBorder="1" applyAlignment="1">
      <alignment horizontal="center" vertical="center" wrapText="1"/>
      <protection/>
    </xf>
    <xf numFmtId="0" fontId="11" fillId="4" borderId="18" xfId="20" applyFont="1" applyFill="1" applyBorder="1" applyAlignment="1">
      <alignment horizontal="center" vertical="center" wrapText="1"/>
      <protection/>
    </xf>
    <xf numFmtId="0" fontId="11" fillId="4" borderId="19" xfId="20" applyFont="1" applyFill="1" applyBorder="1" applyAlignment="1">
      <alignment horizontal="center" vertical="center" wrapText="1"/>
      <protection/>
    </xf>
    <xf numFmtId="164" fontId="11" fillId="5" borderId="13" xfId="21" applyNumberFormat="1" applyFont="1" applyFill="1" applyBorder="1" applyAlignment="1">
      <alignment horizontal="center" vertical="center" wrapText="1"/>
    </xf>
    <xf numFmtId="164" fontId="11" fillId="5" borderId="18" xfId="21" applyNumberFormat="1" applyFont="1" applyFill="1" applyBorder="1" applyAlignment="1">
      <alignment horizontal="center" vertical="center" wrapText="1"/>
    </xf>
    <xf numFmtId="164" fontId="11" fillId="5" borderId="19" xfId="21" applyNumberFormat="1" applyFont="1" applyFill="1" applyBorder="1" applyAlignment="1">
      <alignment horizontal="center" vertical="center" wrapText="1"/>
    </xf>
    <xf numFmtId="0" fontId="14" fillId="5" borderId="6" xfId="20" applyFont="1" applyFill="1" applyBorder="1" applyAlignment="1">
      <alignment horizontal="center" vertical="top" wrapText="1"/>
      <protection/>
    </xf>
    <xf numFmtId="0" fontId="14" fillId="5" borderId="16" xfId="20" applyFont="1" applyFill="1" applyBorder="1" applyAlignment="1">
      <alignment horizontal="center" vertical="top" wrapText="1"/>
      <protection/>
    </xf>
    <xf numFmtId="0" fontId="4" fillId="4" borderId="13" xfId="20" applyFont="1" applyFill="1" applyBorder="1" applyAlignment="1">
      <alignment horizontal="left" vertical="top" wrapText="1"/>
      <protection/>
    </xf>
    <xf numFmtId="0" fontId="4" fillId="4" borderId="18" xfId="20" applyFont="1" applyFill="1" applyBorder="1" applyAlignment="1">
      <alignment horizontal="left" vertical="top" wrapText="1"/>
      <protection/>
    </xf>
    <xf numFmtId="0" fontId="4" fillId="4" borderId="19" xfId="20" applyFont="1" applyFill="1" applyBorder="1" applyAlignment="1">
      <alignment horizontal="left" vertical="top" wrapText="1"/>
      <protection/>
    </xf>
    <xf numFmtId="0" fontId="7" fillId="5" borderId="6" xfId="20" applyFont="1" applyFill="1" applyBorder="1" applyAlignment="1">
      <alignment horizontal="center" vertical="top" wrapText="1"/>
      <protection/>
    </xf>
    <xf numFmtId="0" fontId="7" fillId="5" borderId="16" xfId="20" applyFont="1" applyFill="1" applyBorder="1" applyAlignment="1">
      <alignment horizontal="center" vertical="top" wrapText="1"/>
      <protection/>
    </xf>
    <xf numFmtId="0" fontId="1" fillId="5" borderId="6" xfId="20" applyFont="1" applyFill="1" applyBorder="1" applyAlignment="1">
      <alignment horizontal="left" vertical="top" wrapText="1"/>
      <protection/>
    </xf>
    <xf numFmtId="0" fontId="1" fillId="5" borderId="16" xfId="20" applyFont="1" applyFill="1" applyBorder="1" applyAlignment="1">
      <alignment horizontal="left" vertical="top" wrapText="1"/>
      <protection/>
    </xf>
    <xf numFmtId="0" fontId="3" fillId="0" borderId="0" xfId="20" applyFont="1" applyAlignment="1">
      <alignment horizontal="center"/>
      <protection/>
    </xf>
    <xf numFmtId="0" fontId="3" fillId="0" borderId="7" xfId="20" applyFont="1" applyBorder="1" applyAlignment="1">
      <alignment horizontal="center"/>
      <protection/>
    </xf>
    <xf numFmtId="0" fontId="3" fillId="0" borderId="2" xfId="20" applyFont="1" applyBorder="1" applyAlignment="1">
      <alignment horizontal="center"/>
      <protection/>
    </xf>
    <xf numFmtId="0" fontId="3" fillId="0" borderId="20" xfId="20" applyFont="1" applyBorder="1" applyAlignment="1">
      <alignment horizontal="left"/>
      <protection/>
    </xf>
    <xf numFmtId="0" fontId="3" fillId="0" borderId="21" xfId="20" applyFont="1" applyBorder="1" applyAlignment="1">
      <alignment horizontal="left"/>
      <protection/>
    </xf>
    <xf numFmtId="0" fontId="11" fillId="0" borderId="6" xfId="20" applyFont="1" applyBorder="1" applyAlignment="1">
      <alignment horizontal="center"/>
      <protection/>
    </xf>
    <xf numFmtId="0" fontId="11" fillId="0" borderId="5" xfId="20" applyFont="1" applyBorder="1" applyAlignment="1">
      <alignment horizontal="center"/>
      <protection/>
    </xf>
    <xf numFmtId="0" fontId="11" fillId="4" borderId="22" xfId="20" applyFont="1" applyFill="1" applyBorder="1" applyAlignment="1">
      <alignment horizontal="center" vertical="center" wrapText="1"/>
      <protection/>
    </xf>
    <xf numFmtId="0" fontId="11" fillId="4" borderId="23" xfId="20" applyFont="1" applyFill="1" applyBorder="1" applyAlignment="1">
      <alignment horizontal="center" vertical="center" wrapText="1"/>
      <protection/>
    </xf>
    <xf numFmtId="0" fontId="3" fillId="0" borderId="6" xfId="20" applyFont="1" applyFill="1" applyBorder="1" applyAlignment="1">
      <alignment horizontal="center"/>
      <protection/>
    </xf>
    <xf numFmtId="0" fontId="3" fillId="0" borderId="5" xfId="20" applyFont="1" applyFill="1" applyBorder="1" applyAlignment="1">
      <alignment horizontal="center"/>
      <protection/>
    </xf>
    <xf numFmtId="0" fontId="3" fillId="0" borderId="24" xfId="20" applyFont="1" applyFill="1" applyBorder="1" applyAlignment="1">
      <alignment horizontal="center"/>
      <protection/>
    </xf>
    <xf numFmtId="0" fontId="3" fillId="0" borderId="6" xfId="20" applyFont="1" applyBorder="1" applyAlignment="1">
      <alignment horizontal="center"/>
      <protection/>
    </xf>
    <xf numFmtId="0" fontId="3" fillId="0" borderId="5" xfId="20" applyFont="1" applyBorder="1" applyAlignment="1">
      <alignment horizontal="center"/>
      <protection/>
    </xf>
    <xf numFmtId="0" fontId="3" fillId="0" borderId="24" xfId="20" applyFont="1" applyBorder="1" applyAlignment="1">
      <alignment horizontal="center"/>
      <protection/>
    </xf>
    <xf numFmtId="0" fontId="3" fillId="7" borderId="6" xfId="20" applyFont="1" applyFill="1" applyBorder="1" applyAlignment="1">
      <alignment horizontal="left"/>
      <protection/>
    </xf>
    <xf numFmtId="0" fontId="3" fillId="7" borderId="5" xfId="20" applyFont="1" applyFill="1" applyBorder="1" applyAlignment="1">
      <alignment horizontal="left"/>
      <protection/>
    </xf>
    <xf numFmtId="0" fontId="3" fillId="7" borderId="16" xfId="20" applyFont="1" applyFill="1" applyBorder="1" applyAlignment="1">
      <alignment horizontal="left"/>
      <protection/>
    </xf>
    <xf numFmtId="0" fontId="3" fillId="4" borderId="6" xfId="20" applyFont="1" applyFill="1" applyBorder="1" applyAlignment="1">
      <alignment vertical="top" wrapText="1"/>
      <protection/>
    </xf>
    <xf numFmtId="0" fontId="3" fillId="4" borderId="16" xfId="20" applyFont="1" applyFill="1" applyBorder="1" applyAlignment="1">
      <alignment vertical="top" wrapText="1"/>
      <protection/>
    </xf>
    <xf numFmtId="0" fontId="3" fillId="4" borderId="13" xfId="20" applyFont="1" applyFill="1" applyBorder="1" applyAlignment="1">
      <alignment horizontal="center" vertical="center" wrapText="1"/>
      <protection/>
    </xf>
    <xf numFmtId="0" fontId="3" fillId="4" borderId="18" xfId="20" applyFont="1" applyFill="1" applyBorder="1" applyAlignment="1">
      <alignment horizontal="center" vertical="center" wrapText="1"/>
      <protection/>
    </xf>
    <xf numFmtId="0" fontId="3" fillId="4" borderId="19" xfId="20" applyFont="1" applyFill="1" applyBorder="1" applyAlignment="1">
      <alignment horizontal="center" vertical="center" wrapText="1"/>
      <protection/>
    </xf>
    <xf numFmtId="164" fontId="3" fillId="5" borderId="13" xfId="21" applyNumberFormat="1" applyFont="1" applyFill="1" applyBorder="1" applyAlignment="1">
      <alignment horizontal="center" vertical="center" wrapText="1"/>
    </xf>
    <xf numFmtId="164" fontId="3" fillId="5" borderId="18" xfId="21" applyNumberFormat="1" applyFont="1" applyFill="1" applyBorder="1" applyAlignment="1">
      <alignment horizontal="center" vertical="center" wrapText="1"/>
    </xf>
    <xf numFmtId="164" fontId="3" fillId="5" borderId="19" xfId="21" applyNumberFormat="1" applyFont="1" applyFill="1" applyBorder="1" applyAlignment="1">
      <alignment horizontal="center" vertical="center" wrapText="1"/>
    </xf>
    <xf numFmtId="0" fontId="3" fillId="4" borderId="22" xfId="20" applyFont="1" applyFill="1" applyBorder="1" applyAlignment="1">
      <alignment horizontal="center" vertical="center" wrapText="1"/>
      <protection/>
    </xf>
    <xf numFmtId="0" fontId="3" fillId="4" borderId="23" xfId="20" applyFont="1" applyFill="1" applyBorder="1" applyAlignment="1">
      <alignment horizontal="center" vertical="center" wrapText="1"/>
      <protection/>
    </xf>
    <xf numFmtId="0" fontId="11" fillId="4" borderId="25" xfId="20" applyFont="1" applyFill="1" applyBorder="1" applyAlignment="1">
      <alignment horizontal="center" vertical="top" wrapText="1"/>
      <protection/>
    </xf>
    <xf numFmtId="0" fontId="11" fillId="4" borderId="16" xfId="20" applyFont="1" applyFill="1" applyBorder="1" applyAlignment="1">
      <alignment horizontal="center" vertical="top" wrapText="1"/>
      <protection/>
    </xf>
    <xf numFmtId="0" fontId="14" fillId="6" borderId="6" xfId="20" applyFont="1" applyFill="1" applyBorder="1" applyAlignment="1">
      <alignment horizontal="center" vertical="top" wrapText="1"/>
      <protection/>
    </xf>
    <xf numFmtId="0" fontId="14" fillId="6" borderId="16" xfId="20" applyFont="1" applyFill="1" applyBorder="1" applyAlignment="1">
      <alignment horizontal="center" vertical="top" wrapText="1"/>
      <protection/>
    </xf>
    <xf numFmtId="0" fontId="14" fillId="5" borderId="26" xfId="20" applyFont="1" applyFill="1" applyBorder="1" applyAlignment="1">
      <alignment horizontal="center" vertical="top" wrapText="1"/>
      <protection/>
    </xf>
    <xf numFmtId="0" fontId="14" fillId="5" borderId="27" xfId="20" applyFont="1" applyFill="1" applyBorder="1" applyAlignment="1">
      <alignment horizontal="center" vertical="top" wrapText="1"/>
      <protection/>
    </xf>
    <xf numFmtId="0" fontId="11" fillId="4" borderId="25" xfId="20" applyFont="1" applyFill="1" applyBorder="1" applyAlignment="1">
      <alignment horizontal="center" vertical="center" wrapText="1"/>
      <protection/>
    </xf>
    <xf numFmtId="0" fontId="11" fillId="4" borderId="16" xfId="20" applyFont="1" applyFill="1" applyBorder="1" applyAlignment="1">
      <alignment horizontal="center" vertical="center" wrapText="1"/>
      <protection/>
    </xf>
    <xf numFmtId="0" fontId="1" fillId="4" borderId="13" xfId="20" applyFont="1" applyFill="1" applyBorder="1" applyAlignment="1">
      <alignment horizontal="left" vertical="top" wrapText="1"/>
      <protection/>
    </xf>
    <xf numFmtId="0" fontId="1" fillId="4" borderId="18" xfId="20" applyFont="1" applyFill="1" applyBorder="1" applyAlignment="1">
      <alignment horizontal="left" vertical="top" wrapText="1"/>
      <protection/>
    </xf>
    <xf numFmtId="0" fontId="1" fillId="4" borderId="19" xfId="20" applyFont="1" applyFill="1" applyBorder="1" applyAlignment="1">
      <alignment horizontal="left" vertical="top" wrapText="1"/>
      <protection/>
    </xf>
  </cellXfs>
  <cellStyles count="8">
    <cellStyle name="Normal" xfId="0"/>
    <cellStyle name="Percent" xfId="15"/>
    <cellStyle name="Currency" xfId="16"/>
    <cellStyle name="Currency [0]" xfId="17"/>
    <cellStyle name="Comma" xfId="18"/>
    <cellStyle name="Comma [0]" xfId="19"/>
    <cellStyle name="Normální 2" xfId="20"/>
    <cellStyle name="Měn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abSelected="1" zoomScale="80" zoomScaleNormal="80" workbookViewId="0" topLeftCell="A2">
      <selection activeCell="D15" sqref="D15"/>
    </sheetView>
  </sheetViews>
  <sheetFormatPr defaultColWidth="9.140625" defaultRowHeight="15"/>
  <cols>
    <col min="1" max="1" width="15.7109375" style="10" customWidth="1"/>
    <col min="2" max="2" width="45.7109375" style="1" customWidth="1"/>
    <col min="3" max="3" width="103.8515625" style="1" bestFit="1" customWidth="1"/>
    <col min="4" max="4" width="28.57421875" style="1" bestFit="1" customWidth="1"/>
    <col min="5" max="5" width="20.57421875" style="1" customWidth="1"/>
    <col min="6" max="253" width="9.140625" style="1" customWidth="1"/>
    <col min="254" max="254" width="26.140625" style="1" bestFit="1" customWidth="1"/>
    <col min="255" max="255" width="41.00390625" style="1" bestFit="1" customWidth="1"/>
    <col min="256" max="256" width="103.8515625" style="1" bestFit="1" customWidth="1"/>
    <col min="257" max="257" width="28.57421875" style="1" bestFit="1" customWidth="1"/>
    <col min="258" max="258" width="20.57421875" style="1" customWidth="1"/>
    <col min="259" max="259" width="31.00390625" style="1" bestFit="1" customWidth="1"/>
    <col min="260" max="260" width="16.421875" style="1" customWidth="1"/>
    <col min="261" max="509" width="9.140625" style="1" customWidth="1"/>
    <col min="510" max="510" width="26.140625" style="1" bestFit="1" customWidth="1"/>
    <col min="511" max="511" width="41.00390625" style="1" bestFit="1" customWidth="1"/>
    <col min="512" max="512" width="103.8515625" style="1" bestFit="1" customWidth="1"/>
    <col min="513" max="513" width="28.57421875" style="1" bestFit="1" customWidth="1"/>
    <col min="514" max="514" width="20.57421875" style="1" customWidth="1"/>
    <col min="515" max="515" width="31.00390625" style="1" bestFit="1" customWidth="1"/>
    <col min="516" max="516" width="16.421875" style="1" customWidth="1"/>
    <col min="517" max="765" width="9.140625" style="1" customWidth="1"/>
    <col min="766" max="766" width="26.140625" style="1" bestFit="1" customWidth="1"/>
    <col min="767" max="767" width="41.00390625" style="1" bestFit="1" customWidth="1"/>
    <col min="768" max="768" width="103.8515625" style="1" bestFit="1" customWidth="1"/>
    <col min="769" max="769" width="28.57421875" style="1" bestFit="1" customWidth="1"/>
    <col min="770" max="770" width="20.57421875" style="1" customWidth="1"/>
    <col min="771" max="771" width="31.00390625" style="1" bestFit="1" customWidth="1"/>
    <col min="772" max="772" width="16.421875" style="1" customWidth="1"/>
    <col min="773" max="1021" width="9.140625" style="1" customWidth="1"/>
    <col min="1022" max="1022" width="26.140625" style="1" bestFit="1" customWidth="1"/>
    <col min="1023" max="1023" width="41.00390625" style="1" bestFit="1" customWidth="1"/>
    <col min="1024" max="1024" width="103.8515625" style="1" bestFit="1" customWidth="1"/>
    <col min="1025" max="1025" width="28.57421875" style="1" bestFit="1" customWidth="1"/>
    <col min="1026" max="1026" width="20.57421875" style="1" customWidth="1"/>
    <col min="1027" max="1027" width="31.00390625" style="1" bestFit="1" customWidth="1"/>
    <col min="1028" max="1028" width="16.421875" style="1" customWidth="1"/>
    <col min="1029" max="1277" width="9.140625" style="1" customWidth="1"/>
    <col min="1278" max="1278" width="26.140625" style="1" bestFit="1" customWidth="1"/>
    <col min="1279" max="1279" width="41.00390625" style="1" bestFit="1" customWidth="1"/>
    <col min="1280" max="1280" width="103.8515625" style="1" bestFit="1" customWidth="1"/>
    <col min="1281" max="1281" width="28.57421875" style="1" bestFit="1" customWidth="1"/>
    <col min="1282" max="1282" width="20.57421875" style="1" customWidth="1"/>
    <col min="1283" max="1283" width="31.00390625" style="1" bestFit="1" customWidth="1"/>
    <col min="1284" max="1284" width="16.421875" style="1" customWidth="1"/>
    <col min="1285" max="1533" width="9.140625" style="1" customWidth="1"/>
    <col min="1534" max="1534" width="26.140625" style="1" bestFit="1" customWidth="1"/>
    <col min="1535" max="1535" width="41.00390625" style="1" bestFit="1" customWidth="1"/>
    <col min="1536" max="1536" width="103.8515625" style="1" bestFit="1" customWidth="1"/>
    <col min="1537" max="1537" width="28.57421875" style="1" bestFit="1" customWidth="1"/>
    <col min="1538" max="1538" width="20.57421875" style="1" customWidth="1"/>
    <col min="1539" max="1539" width="31.00390625" style="1" bestFit="1" customWidth="1"/>
    <col min="1540" max="1540" width="16.421875" style="1" customWidth="1"/>
    <col min="1541" max="1789" width="9.140625" style="1" customWidth="1"/>
    <col min="1790" max="1790" width="26.140625" style="1" bestFit="1" customWidth="1"/>
    <col min="1791" max="1791" width="41.00390625" style="1" bestFit="1" customWidth="1"/>
    <col min="1792" max="1792" width="103.8515625" style="1" bestFit="1" customWidth="1"/>
    <col min="1793" max="1793" width="28.57421875" style="1" bestFit="1" customWidth="1"/>
    <col min="1794" max="1794" width="20.57421875" style="1" customWidth="1"/>
    <col min="1795" max="1795" width="31.00390625" style="1" bestFit="1" customWidth="1"/>
    <col min="1796" max="1796" width="16.421875" style="1" customWidth="1"/>
    <col min="1797" max="2045" width="9.140625" style="1" customWidth="1"/>
    <col min="2046" max="2046" width="26.140625" style="1" bestFit="1" customWidth="1"/>
    <col min="2047" max="2047" width="41.00390625" style="1" bestFit="1" customWidth="1"/>
    <col min="2048" max="2048" width="103.8515625" style="1" bestFit="1" customWidth="1"/>
    <col min="2049" max="2049" width="28.57421875" style="1" bestFit="1" customWidth="1"/>
    <col min="2050" max="2050" width="20.57421875" style="1" customWidth="1"/>
    <col min="2051" max="2051" width="31.00390625" style="1" bestFit="1" customWidth="1"/>
    <col min="2052" max="2052" width="16.421875" style="1" customWidth="1"/>
    <col min="2053" max="2301" width="9.140625" style="1" customWidth="1"/>
    <col min="2302" max="2302" width="26.140625" style="1" bestFit="1" customWidth="1"/>
    <col min="2303" max="2303" width="41.00390625" style="1" bestFit="1" customWidth="1"/>
    <col min="2304" max="2304" width="103.8515625" style="1" bestFit="1" customWidth="1"/>
    <col min="2305" max="2305" width="28.57421875" style="1" bestFit="1" customWidth="1"/>
    <col min="2306" max="2306" width="20.57421875" style="1" customWidth="1"/>
    <col min="2307" max="2307" width="31.00390625" style="1" bestFit="1" customWidth="1"/>
    <col min="2308" max="2308" width="16.421875" style="1" customWidth="1"/>
    <col min="2309" max="2557" width="9.140625" style="1" customWidth="1"/>
    <col min="2558" max="2558" width="26.140625" style="1" bestFit="1" customWidth="1"/>
    <col min="2559" max="2559" width="41.00390625" style="1" bestFit="1" customWidth="1"/>
    <col min="2560" max="2560" width="103.8515625" style="1" bestFit="1" customWidth="1"/>
    <col min="2561" max="2561" width="28.57421875" style="1" bestFit="1" customWidth="1"/>
    <col min="2562" max="2562" width="20.57421875" style="1" customWidth="1"/>
    <col min="2563" max="2563" width="31.00390625" style="1" bestFit="1" customWidth="1"/>
    <col min="2564" max="2564" width="16.421875" style="1" customWidth="1"/>
    <col min="2565" max="2813" width="9.140625" style="1" customWidth="1"/>
    <col min="2814" max="2814" width="26.140625" style="1" bestFit="1" customWidth="1"/>
    <col min="2815" max="2815" width="41.00390625" style="1" bestFit="1" customWidth="1"/>
    <col min="2816" max="2816" width="103.8515625" style="1" bestFit="1" customWidth="1"/>
    <col min="2817" max="2817" width="28.57421875" style="1" bestFit="1" customWidth="1"/>
    <col min="2818" max="2818" width="20.57421875" style="1" customWidth="1"/>
    <col min="2819" max="2819" width="31.00390625" style="1" bestFit="1" customWidth="1"/>
    <col min="2820" max="2820" width="16.421875" style="1" customWidth="1"/>
    <col min="2821" max="3069" width="9.140625" style="1" customWidth="1"/>
    <col min="3070" max="3070" width="26.140625" style="1" bestFit="1" customWidth="1"/>
    <col min="3071" max="3071" width="41.00390625" style="1" bestFit="1" customWidth="1"/>
    <col min="3072" max="3072" width="103.8515625" style="1" bestFit="1" customWidth="1"/>
    <col min="3073" max="3073" width="28.57421875" style="1" bestFit="1" customWidth="1"/>
    <col min="3074" max="3074" width="20.57421875" style="1" customWidth="1"/>
    <col min="3075" max="3075" width="31.00390625" style="1" bestFit="1" customWidth="1"/>
    <col min="3076" max="3076" width="16.421875" style="1" customWidth="1"/>
    <col min="3077" max="3325" width="9.140625" style="1" customWidth="1"/>
    <col min="3326" max="3326" width="26.140625" style="1" bestFit="1" customWidth="1"/>
    <col min="3327" max="3327" width="41.00390625" style="1" bestFit="1" customWidth="1"/>
    <col min="3328" max="3328" width="103.8515625" style="1" bestFit="1" customWidth="1"/>
    <col min="3329" max="3329" width="28.57421875" style="1" bestFit="1" customWidth="1"/>
    <col min="3330" max="3330" width="20.57421875" style="1" customWidth="1"/>
    <col min="3331" max="3331" width="31.00390625" style="1" bestFit="1" customWidth="1"/>
    <col min="3332" max="3332" width="16.421875" style="1" customWidth="1"/>
    <col min="3333" max="3581" width="9.140625" style="1" customWidth="1"/>
    <col min="3582" max="3582" width="26.140625" style="1" bestFit="1" customWidth="1"/>
    <col min="3583" max="3583" width="41.00390625" style="1" bestFit="1" customWidth="1"/>
    <col min="3584" max="3584" width="103.8515625" style="1" bestFit="1" customWidth="1"/>
    <col min="3585" max="3585" width="28.57421875" style="1" bestFit="1" customWidth="1"/>
    <col min="3586" max="3586" width="20.57421875" style="1" customWidth="1"/>
    <col min="3587" max="3587" width="31.00390625" style="1" bestFit="1" customWidth="1"/>
    <col min="3588" max="3588" width="16.421875" style="1" customWidth="1"/>
    <col min="3589" max="3837" width="9.140625" style="1" customWidth="1"/>
    <col min="3838" max="3838" width="26.140625" style="1" bestFit="1" customWidth="1"/>
    <col min="3839" max="3839" width="41.00390625" style="1" bestFit="1" customWidth="1"/>
    <col min="3840" max="3840" width="103.8515625" style="1" bestFit="1" customWidth="1"/>
    <col min="3841" max="3841" width="28.57421875" style="1" bestFit="1" customWidth="1"/>
    <col min="3842" max="3842" width="20.57421875" style="1" customWidth="1"/>
    <col min="3843" max="3843" width="31.00390625" style="1" bestFit="1" customWidth="1"/>
    <col min="3844" max="3844" width="16.421875" style="1" customWidth="1"/>
    <col min="3845" max="4093" width="9.140625" style="1" customWidth="1"/>
    <col min="4094" max="4094" width="26.140625" style="1" bestFit="1" customWidth="1"/>
    <col min="4095" max="4095" width="41.00390625" style="1" bestFit="1" customWidth="1"/>
    <col min="4096" max="4096" width="103.8515625" style="1" bestFit="1" customWidth="1"/>
    <col min="4097" max="4097" width="28.57421875" style="1" bestFit="1" customWidth="1"/>
    <col min="4098" max="4098" width="20.57421875" style="1" customWidth="1"/>
    <col min="4099" max="4099" width="31.00390625" style="1" bestFit="1" customWidth="1"/>
    <col min="4100" max="4100" width="16.421875" style="1" customWidth="1"/>
    <col min="4101" max="4349" width="9.140625" style="1" customWidth="1"/>
    <col min="4350" max="4350" width="26.140625" style="1" bestFit="1" customWidth="1"/>
    <col min="4351" max="4351" width="41.00390625" style="1" bestFit="1" customWidth="1"/>
    <col min="4352" max="4352" width="103.8515625" style="1" bestFit="1" customWidth="1"/>
    <col min="4353" max="4353" width="28.57421875" style="1" bestFit="1" customWidth="1"/>
    <col min="4354" max="4354" width="20.57421875" style="1" customWidth="1"/>
    <col min="4355" max="4355" width="31.00390625" style="1" bestFit="1" customWidth="1"/>
    <col min="4356" max="4356" width="16.421875" style="1" customWidth="1"/>
    <col min="4357" max="4605" width="9.140625" style="1" customWidth="1"/>
    <col min="4606" max="4606" width="26.140625" style="1" bestFit="1" customWidth="1"/>
    <col min="4607" max="4607" width="41.00390625" style="1" bestFit="1" customWidth="1"/>
    <col min="4608" max="4608" width="103.8515625" style="1" bestFit="1" customWidth="1"/>
    <col min="4609" max="4609" width="28.57421875" style="1" bestFit="1" customWidth="1"/>
    <col min="4610" max="4610" width="20.57421875" style="1" customWidth="1"/>
    <col min="4611" max="4611" width="31.00390625" style="1" bestFit="1" customWidth="1"/>
    <col min="4612" max="4612" width="16.421875" style="1" customWidth="1"/>
    <col min="4613" max="4861" width="9.140625" style="1" customWidth="1"/>
    <col min="4862" max="4862" width="26.140625" style="1" bestFit="1" customWidth="1"/>
    <col min="4863" max="4863" width="41.00390625" style="1" bestFit="1" customWidth="1"/>
    <col min="4864" max="4864" width="103.8515625" style="1" bestFit="1" customWidth="1"/>
    <col min="4865" max="4865" width="28.57421875" style="1" bestFit="1" customWidth="1"/>
    <col min="4866" max="4866" width="20.57421875" style="1" customWidth="1"/>
    <col min="4867" max="4867" width="31.00390625" style="1" bestFit="1" customWidth="1"/>
    <col min="4868" max="4868" width="16.421875" style="1" customWidth="1"/>
    <col min="4869" max="5117" width="9.140625" style="1" customWidth="1"/>
    <col min="5118" max="5118" width="26.140625" style="1" bestFit="1" customWidth="1"/>
    <col min="5119" max="5119" width="41.00390625" style="1" bestFit="1" customWidth="1"/>
    <col min="5120" max="5120" width="103.8515625" style="1" bestFit="1" customWidth="1"/>
    <col min="5121" max="5121" width="28.57421875" style="1" bestFit="1" customWidth="1"/>
    <col min="5122" max="5122" width="20.57421875" style="1" customWidth="1"/>
    <col min="5123" max="5123" width="31.00390625" style="1" bestFit="1" customWidth="1"/>
    <col min="5124" max="5124" width="16.421875" style="1" customWidth="1"/>
    <col min="5125" max="5373" width="9.140625" style="1" customWidth="1"/>
    <col min="5374" max="5374" width="26.140625" style="1" bestFit="1" customWidth="1"/>
    <col min="5375" max="5375" width="41.00390625" style="1" bestFit="1" customWidth="1"/>
    <col min="5376" max="5376" width="103.8515625" style="1" bestFit="1" customWidth="1"/>
    <col min="5377" max="5377" width="28.57421875" style="1" bestFit="1" customWidth="1"/>
    <col min="5378" max="5378" width="20.57421875" style="1" customWidth="1"/>
    <col min="5379" max="5379" width="31.00390625" style="1" bestFit="1" customWidth="1"/>
    <col min="5380" max="5380" width="16.421875" style="1" customWidth="1"/>
    <col min="5381" max="5629" width="9.140625" style="1" customWidth="1"/>
    <col min="5630" max="5630" width="26.140625" style="1" bestFit="1" customWidth="1"/>
    <col min="5631" max="5631" width="41.00390625" style="1" bestFit="1" customWidth="1"/>
    <col min="5632" max="5632" width="103.8515625" style="1" bestFit="1" customWidth="1"/>
    <col min="5633" max="5633" width="28.57421875" style="1" bestFit="1" customWidth="1"/>
    <col min="5634" max="5634" width="20.57421875" style="1" customWidth="1"/>
    <col min="5635" max="5635" width="31.00390625" style="1" bestFit="1" customWidth="1"/>
    <col min="5636" max="5636" width="16.421875" style="1" customWidth="1"/>
    <col min="5637" max="5885" width="9.140625" style="1" customWidth="1"/>
    <col min="5886" max="5886" width="26.140625" style="1" bestFit="1" customWidth="1"/>
    <col min="5887" max="5887" width="41.00390625" style="1" bestFit="1" customWidth="1"/>
    <col min="5888" max="5888" width="103.8515625" style="1" bestFit="1" customWidth="1"/>
    <col min="5889" max="5889" width="28.57421875" style="1" bestFit="1" customWidth="1"/>
    <col min="5890" max="5890" width="20.57421875" style="1" customWidth="1"/>
    <col min="5891" max="5891" width="31.00390625" style="1" bestFit="1" customWidth="1"/>
    <col min="5892" max="5892" width="16.421875" style="1" customWidth="1"/>
    <col min="5893" max="6141" width="9.140625" style="1" customWidth="1"/>
    <col min="6142" max="6142" width="26.140625" style="1" bestFit="1" customWidth="1"/>
    <col min="6143" max="6143" width="41.00390625" style="1" bestFit="1" customWidth="1"/>
    <col min="6144" max="6144" width="103.8515625" style="1" bestFit="1" customWidth="1"/>
    <col min="6145" max="6145" width="28.57421875" style="1" bestFit="1" customWidth="1"/>
    <col min="6146" max="6146" width="20.57421875" style="1" customWidth="1"/>
    <col min="6147" max="6147" width="31.00390625" style="1" bestFit="1" customWidth="1"/>
    <col min="6148" max="6148" width="16.421875" style="1" customWidth="1"/>
    <col min="6149" max="6397" width="9.140625" style="1" customWidth="1"/>
    <col min="6398" max="6398" width="26.140625" style="1" bestFit="1" customWidth="1"/>
    <col min="6399" max="6399" width="41.00390625" style="1" bestFit="1" customWidth="1"/>
    <col min="6400" max="6400" width="103.8515625" style="1" bestFit="1" customWidth="1"/>
    <col min="6401" max="6401" width="28.57421875" style="1" bestFit="1" customWidth="1"/>
    <col min="6402" max="6402" width="20.57421875" style="1" customWidth="1"/>
    <col min="6403" max="6403" width="31.00390625" style="1" bestFit="1" customWidth="1"/>
    <col min="6404" max="6404" width="16.421875" style="1" customWidth="1"/>
    <col min="6405" max="6653" width="9.140625" style="1" customWidth="1"/>
    <col min="6654" max="6654" width="26.140625" style="1" bestFit="1" customWidth="1"/>
    <col min="6655" max="6655" width="41.00390625" style="1" bestFit="1" customWidth="1"/>
    <col min="6656" max="6656" width="103.8515625" style="1" bestFit="1" customWidth="1"/>
    <col min="6657" max="6657" width="28.57421875" style="1" bestFit="1" customWidth="1"/>
    <col min="6658" max="6658" width="20.57421875" style="1" customWidth="1"/>
    <col min="6659" max="6659" width="31.00390625" style="1" bestFit="1" customWidth="1"/>
    <col min="6660" max="6660" width="16.421875" style="1" customWidth="1"/>
    <col min="6661" max="6909" width="9.140625" style="1" customWidth="1"/>
    <col min="6910" max="6910" width="26.140625" style="1" bestFit="1" customWidth="1"/>
    <col min="6911" max="6911" width="41.00390625" style="1" bestFit="1" customWidth="1"/>
    <col min="6912" max="6912" width="103.8515625" style="1" bestFit="1" customWidth="1"/>
    <col min="6913" max="6913" width="28.57421875" style="1" bestFit="1" customWidth="1"/>
    <col min="6914" max="6914" width="20.57421875" style="1" customWidth="1"/>
    <col min="6915" max="6915" width="31.00390625" style="1" bestFit="1" customWidth="1"/>
    <col min="6916" max="6916" width="16.421875" style="1" customWidth="1"/>
    <col min="6917" max="7165" width="9.140625" style="1" customWidth="1"/>
    <col min="7166" max="7166" width="26.140625" style="1" bestFit="1" customWidth="1"/>
    <col min="7167" max="7167" width="41.00390625" style="1" bestFit="1" customWidth="1"/>
    <col min="7168" max="7168" width="103.8515625" style="1" bestFit="1" customWidth="1"/>
    <col min="7169" max="7169" width="28.57421875" style="1" bestFit="1" customWidth="1"/>
    <col min="7170" max="7170" width="20.57421875" style="1" customWidth="1"/>
    <col min="7171" max="7171" width="31.00390625" style="1" bestFit="1" customWidth="1"/>
    <col min="7172" max="7172" width="16.421875" style="1" customWidth="1"/>
    <col min="7173" max="7421" width="9.140625" style="1" customWidth="1"/>
    <col min="7422" max="7422" width="26.140625" style="1" bestFit="1" customWidth="1"/>
    <col min="7423" max="7423" width="41.00390625" style="1" bestFit="1" customWidth="1"/>
    <col min="7424" max="7424" width="103.8515625" style="1" bestFit="1" customWidth="1"/>
    <col min="7425" max="7425" width="28.57421875" style="1" bestFit="1" customWidth="1"/>
    <col min="7426" max="7426" width="20.57421875" style="1" customWidth="1"/>
    <col min="7427" max="7427" width="31.00390625" style="1" bestFit="1" customWidth="1"/>
    <col min="7428" max="7428" width="16.421875" style="1" customWidth="1"/>
    <col min="7429" max="7677" width="9.140625" style="1" customWidth="1"/>
    <col min="7678" max="7678" width="26.140625" style="1" bestFit="1" customWidth="1"/>
    <col min="7679" max="7679" width="41.00390625" style="1" bestFit="1" customWidth="1"/>
    <col min="7680" max="7680" width="103.8515625" style="1" bestFit="1" customWidth="1"/>
    <col min="7681" max="7681" width="28.57421875" style="1" bestFit="1" customWidth="1"/>
    <col min="7682" max="7682" width="20.57421875" style="1" customWidth="1"/>
    <col min="7683" max="7683" width="31.00390625" style="1" bestFit="1" customWidth="1"/>
    <col min="7684" max="7684" width="16.421875" style="1" customWidth="1"/>
    <col min="7685" max="7933" width="9.140625" style="1" customWidth="1"/>
    <col min="7934" max="7934" width="26.140625" style="1" bestFit="1" customWidth="1"/>
    <col min="7935" max="7935" width="41.00390625" style="1" bestFit="1" customWidth="1"/>
    <col min="7936" max="7936" width="103.8515625" style="1" bestFit="1" customWidth="1"/>
    <col min="7937" max="7937" width="28.57421875" style="1" bestFit="1" customWidth="1"/>
    <col min="7938" max="7938" width="20.57421875" style="1" customWidth="1"/>
    <col min="7939" max="7939" width="31.00390625" style="1" bestFit="1" customWidth="1"/>
    <col min="7940" max="7940" width="16.421875" style="1" customWidth="1"/>
    <col min="7941" max="8189" width="9.140625" style="1" customWidth="1"/>
    <col min="8190" max="8190" width="26.140625" style="1" bestFit="1" customWidth="1"/>
    <col min="8191" max="8191" width="41.00390625" style="1" bestFit="1" customWidth="1"/>
    <col min="8192" max="8192" width="103.8515625" style="1" bestFit="1" customWidth="1"/>
    <col min="8193" max="8193" width="28.57421875" style="1" bestFit="1" customWidth="1"/>
    <col min="8194" max="8194" width="20.57421875" style="1" customWidth="1"/>
    <col min="8195" max="8195" width="31.00390625" style="1" bestFit="1" customWidth="1"/>
    <col min="8196" max="8196" width="16.421875" style="1" customWidth="1"/>
    <col min="8197" max="8445" width="9.140625" style="1" customWidth="1"/>
    <col min="8446" max="8446" width="26.140625" style="1" bestFit="1" customWidth="1"/>
    <col min="8447" max="8447" width="41.00390625" style="1" bestFit="1" customWidth="1"/>
    <col min="8448" max="8448" width="103.8515625" style="1" bestFit="1" customWidth="1"/>
    <col min="8449" max="8449" width="28.57421875" style="1" bestFit="1" customWidth="1"/>
    <col min="8450" max="8450" width="20.57421875" style="1" customWidth="1"/>
    <col min="8451" max="8451" width="31.00390625" style="1" bestFit="1" customWidth="1"/>
    <col min="8452" max="8452" width="16.421875" style="1" customWidth="1"/>
    <col min="8453" max="8701" width="9.140625" style="1" customWidth="1"/>
    <col min="8702" max="8702" width="26.140625" style="1" bestFit="1" customWidth="1"/>
    <col min="8703" max="8703" width="41.00390625" style="1" bestFit="1" customWidth="1"/>
    <col min="8704" max="8704" width="103.8515625" style="1" bestFit="1" customWidth="1"/>
    <col min="8705" max="8705" width="28.57421875" style="1" bestFit="1" customWidth="1"/>
    <col min="8706" max="8706" width="20.57421875" style="1" customWidth="1"/>
    <col min="8707" max="8707" width="31.00390625" style="1" bestFit="1" customWidth="1"/>
    <col min="8708" max="8708" width="16.421875" style="1" customWidth="1"/>
    <col min="8709" max="8957" width="9.140625" style="1" customWidth="1"/>
    <col min="8958" max="8958" width="26.140625" style="1" bestFit="1" customWidth="1"/>
    <col min="8959" max="8959" width="41.00390625" style="1" bestFit="1" customWidth="1"/>
    <col min="8960" max="8960" width="103.8515625" style="1" bestFit="1" customWidth="1"/>
    <col min="8961" max="8961" width="28.57421875" style="1" bestFit="1" customWidth="1"/>
    <col min="8962" max="8962" width="20.57421875" style="1" customWidth="1"/>
    <col min="8963" max="8963" width="31.00390625" style="1" bestFit="1" customWidth="1"/>
    <col min="8964" max="8964" width="16.421875" style="1" customWidth="1"/>
    <col min="8965" max="9213" width="9.140625" style="1" customWidth="1"/>
    <col min="9214" max="9214" width="26.140625" style="1" bestFit="1" customWidth="1"/>
    <col min="9215" max="9215" width="41.00390625" style="1" bestFit="1" customWidth="1"/>
    <col min="9216" max="9216" width="103.8515625" style="1" bestFit="1" customWidth="1"/>
    <col min="9217" max="9217" width="28.57421875" style="1" bestFit="1" customWidth="1"/>
    <col min="9218" max="9218" width="20.57421875" style="1" customWidth="1"/>
    <col min="9219" max="9219" width="31.00390625" style="1" bestFit="1" customWidth="1"/>
    <col min="9220" max="9220" width="16.421875" style="1" customWidth="1"/>
    <col min="9221" max="9469" width="9.140625" style="1" customWidth="1"/>
    <col min="9470" max="9470" width="26.140625" style="1" bestFit="1" customWidth="1"/>
    <col min="9471" max="9471" width="41.00390625" style="1" bestFit="1" customWidth="1"/>
    <col min="9472" max="9472" width="103.8515625" style="1" bestFit="1" customWidth="1"/>
    <col min="9473" max="9473" width="28.57421875" style="1" bestFit="1" customWidth="1"/>
    <col min="9474" max="9474" width="20.57421875" style="1" customWidth="1"/>
    <col min="9475" max="9475" width="31.00390625" style="1" bestFit="1" customWidth="1"/>
    <col min="9476" max="9476" width="16.421875" style="1" customWidth="1"/>
    <col min="9477" max="9725" width="9.140625" style="1" customWidth="1"/>
    <col min="9726" max="9726" width="26.140625" style="1" bestFit="1" customWidth="1"/>
    <col min="9727" max="9727" width="41.00390625" style="1" bestFit="1" customWidth="1"/>
    <col min="9728" max="9728" width="103.8515625" style="1" bestFit="1" customWidth="1"/>
    <col min="9729" max="9729" width="28.57421875" style="1" bestFit="1" customWidth="1"/>
    <col min="9730" max="9730" width="20.57421875" style="1" customWidth="1"/>
    <col min="9731" max="9731" width="31.00390625" style="1" bestFit="1" customWidth="1"/>
    <col min="9732" max="9732" width="16.421875" style="1" customWidth="1"/>
    <col min="9733" max="9981" width="9.140625" style="1" customWidth="1"/>
    <col min="9982" max="9982" width="26.140625" style="1" bestFit="1" customWidth="1"/>
    <col min="9983" max="9983" width="41.00390625" style="1" bestFit="1" customWidth="1"/>
    <col min="9984" max="9984" width="103.8515625" style="1" bestFit="1" customWidth="1"/>
    <col min="9985" max="9985" width="28.57421875" style="1" bestFit="1" customWidth="1"/>
    <col min="9986" max="9986" width="20.57421875" style="1" customWidth="1"/>
    <col min="9987" max="9987" width="31.00390625" style="1" bestFit="1" customWidth="1"/>
    <col min="9988" max="9988" width="16.421875" style="1" customWidth="1"/>
    <col min="9989" max="10237" width="9.140625" style="1" customWidth="1"/>
    <col min="10238" max="10238" width="26.140625" style="1" bestFit="1" customWidth="1"/>
    <col min="10239" max="10239" width="41.00390625" style="1" bestFit="1" customWidth="1"/>
    <col min="10240" max="10240" width="103.8515625" style="1" bestFit="1" customWidth="1"/>
    <col min="10241" max="10241" width="28.57421875" style="1" bestFit="1" customWidth="1"/>
    <col min="10242" max="10242" width="20.57421875" style="1" customWidth="1"/>
    <col min="10243" max="10243" width="31.00390625" style="1" bestFit="1" customWidth="1"/>
    <col min="10244" max="10244" width="16.421875" style="1" customWidth="1"/>
    <col min="10245" max="10493" width="9.140625" style="1" customWidth="1"/>
    <col min="10494" max="10494" width="26.140625" style="1" bestFit="1" customWidth="1"/>
    <col min="10495" max="10495" width="41.00390625" style="1" bestFit="1" customWidth="1"/>
    <col min="10496" max="10496" width="103.8515625" style="1" bestFit="1" customWidth="1"/>
    <col min="10497" max="10497" width="28.57421875" style="1" bestFit="1" customWidth="1"/>
    <col min="10498" max="10498" width="20.57421875" style="1" customWidth="1"/>
    <col min="10499" max="10499" width="31.00390625" style="1" bestFit="1" customWidth="1"/>
    <col min="10500" max="10500" width="16.421875" style="1" customWidth="1"/>
    <col min="10501" max="10749" width="9.140625" style="1" customWidth="1"/>
    <col min="10750" max="10750" width="26.140625" style="1" bestFit="1" customWidth="1"/>
    <col min="10751" max="10751" width="41.00390625" style="1" bestFit="1" customWidth="1"/>
    <col min="10752" max="10752" width="103.8515625" style="1" bestFit="1" customWidth="1"/>
    <col min="10753" max="10753" width="28.57421875" style="1" bestFit="1" customWidth="1"/>
    <col min="10754" max="10754" width="20.57421875" style="1" customWidth="1"/>
    <col min="10755" max="10755" width="31.00390625" style="1" bestFit="1" customWidth="1"/>
    <col min="10756" max="10756" width="16.421875" style="1" customWidth="1"/>
    <col min="10757" max="11005" width="9.140625" style="1" customWidth="1"/>
    <col min="11006" max="11006" width="26.140625" style="1" bestFit="1" customWidth="1"/>
    <col min="11007" max="11007" width="41.00390625" style="1" bestFit="1" customWidth="1"/>
    <col min="11008" max="11008" width="103.8515625" style="1" bestFit="1" customWidth="1"/>
    <col min="11009" max="11009" width="28.57421875" style="1" bestFit="1" customWidth="1"/>
    <col min="11010" max="11010" width="20.57421875" style="1" customWidth="1"/>
    <col min="11011" max="11011" width="31.00390625" style="1" bestFit="1" customWidth="1"/>
    <col min="11012" max="11012" width="16.421875" style="1" customWidth="1"/>
    <col min="11013" max="11261" width="9.140625" style="1" customWidth="1"/>
    <col min="11262" max="11262" width="26.140625" style="1" bestFit="1" customWidth="1"/>
    <col min="11263" max="11263" width="41.00390625" style="1" bestFit="1" customWidth="1"/>
    <col min="11264" max="11264" width="103.8515625" style="1" bestFit="1" customWidth="1"/>
    <col min="11265" max="11265" width="28.57421875" style="1" bestFit="1" customWidth="1"/>
    <col min="11266" max="11266" width="20.57421875" style="1" customWidth="1"/>
    <col min="11267" max="11267" width="31.00390625" style="1" bestFit="1" customWidth="1"/>
    <col min="11268" max="11268" width="16.421875" style="1" customWidth="1"/>
    <col min="11269" max="11517" width="9.140625" style="1" customWidth="1"/>
    <col min="11518" max="11518" width="26.140625" style="1" bestFit="1" customWidth="1"/>
    <col min="11519" max="11519" width="41.00390625" style="1" bestFit="1" customWidth="1"/>
    <col min="11520" max="11520" width="103.8515625" style="1" bestFit="1" customWidth="1"/>
    <col min="11521" max="11521" width="28.57421875" style="1" bestFit="1" customWidth="1"/>
    <col min="11522" max="11522" width="20.57421875" style="1" customWidth="1"/>
    <col min="11523" max="11523" width="31.00390625" style="1" bestFit="1" customWidth="1"/>
    <col min="11524" max="11524" width="16.421875" style="1" customWidth="1"/>
    <col min="11525" max="11773" width="9.140625" style="1" customWidth="1"/>
    <col min="11774" max="11774" width="26.140625" style="1" bestFit="1" customWidth="1"/>
    <col min="11775" max="11775" width="41.00390625" style="1" bestFit="1" customWidth="1"/>
    <col min="11776" max="11776" width="103.8515625" style="1" bestFit="1" customWidth="1"/>
    <col min="11777" max="11777" width="28.57421875" style="1" bestFit="1" customWidth="1"/>
    <col min="11778" max="11778" width="20.57421875" style="1" customWidth="1"/>
    <col min="11779" max="11779" width="31.00390625" style="1" bestFit="1" customWidth="1"/>
    <col min="11780" max="11780" width="16.421875" style="1" customWidth="1"/>
    <col min="11781" max="12029" width="9.140625" style="1" customWidth="1"/>
    <col min="12030" max="12030" width="26.140625" style="1" bestFit="1" customWidth="1"/>
    <col min="12031" max="12031" width="41.00390625" style="1" bestFit="1" customWidth="1"/>
    <col min="12032" max="12032" width="103.8515625" style="1" bestFit="1" customWidth="1"/>
    <col min="12033" max="12033" width="28.57421875" style="1" bestFit="1" customWidth="1"/>
    <col min="12034" max="12034" width="20.57421875" style="1" customWidth="1"/>
    <col min="12035" max="12035" width="31.00390625" style="1" bestFit="1" customWidth="1"/>
    <col min="12036" max="12036" width="16.421875" style="1" customWidth="1"/>
    <col min="12037" max="12285" width="9.140625" style="1" customWidth="1"/>
    <col min="12286" max="12286" width="26.140625" style="1" bestFit="1" customWidth="1"/>
    <col min="12287" max="12287" width="41.00390625" style="1" bestFit="1" customWidth="1"/>
    <col min="12288" max="12288" width="103.8515625" style="1" bestFit="1" customWidth="1"/>
    <col min="12289" max="12289" width="28.57421875" style="1" bestFit="1" customWidth="1"/>
    <col min="12290" max="12290" width="20.57421875" style="1" customWidth="1"/>
    <col min="12291" max="12291" width="31.00390625" style="1" bestFit="1" customWidth="1"/>
    <col min="12292" max="12292" width="16.421875" style="1" customWidth="1"/>
    <col min="12293" max="12541" width="9.140625" style="1" customWidth="1"/>
    <col min="12542" max="12542" width="26.140625" style="1" bestFit="1" customWidth="1"/>
    <col min="12543" max="12543" width="41.00390625" style="1" bestFit="1" customWidth="1"/>
    <col min="12544" max="12544" width="103.8515625" style="1" bestFit="1" customWidth="1"/>
    <col min="12545" max="12545" width="28.57421875" style="1" bestFit="1" customWidth="1"/>
    <col min="12546" max="12546" width="20.57421875" style="1" customWidth="1"/>
    <col min="12547" max="12547" width="31.00390625" style="1" bestFit="1" customWidth="1"/>
    <col min="12548" max="12548" width="16.421875" style="1" customWidth="1"/>
    <col min="12549" max="12797" width="9.140625" style="1" customWidth="1"/>
    <col min="12798" max="12798" width="26.140625" style="1" bestFit="1" customWidth="1"/>
    <col min="12799" max="12799" width="41.00390625" style="1" bestFit="1" customWidth="1"/>
    <col min="12800" max="12800" width="103.8515625" style="1" bestFit="1" customWidth="1"/>
    <col min="12801" max="12801" width="28.57421875" style="1" bestFit="1" customWidth="1"/>
    <col min="12802" max="12802" width="20.57421875" style="1" customWidth="1"/>
    <col min="12803" max="12803" width="31.00390625" style="1" bestFit="1" customWidth="1"/>
    <col min="12804" max="12804" width="16.421875" style="1" customWidth="1"/>
    <col min="12805" max="13053" width="9.140625" style="1" customWidth="1"/>
    <col min="13054" max="13054" width="26.140625" style="1" bestFit="1" customWidth="1"/>
    <col min="13055" max="13055" width="41.00390625" style="1" bestFit="1" customWidth="1"/>
    <col min="13056" max="13056" width="103.8515625" style="1" bestFit="1" customWidth="1"/>
    <col min="13057" max="13057" width="28.57421875" style="1" bestFit="1" customWidth="1"/>
    <col min="13058" max="13058" width="20.57421875" style="1" customWidth="1"/>
    <col min="13059" max="13059" width="31.00390625" style="1" bestFit="1" customWidth="1"/>
    <col min="13060" max="13060" width="16.421875" style="1" customWidth="1"/>
    <col min="13061" max="13309" width="9.140625" style="1" customWidth="1"/>
    <col min="13310" max="13310" width="26.140625" style="1" bestFit="1" customWidth="1"/>
    <col min="13311" max="13311" width="41.00390625" style="1" bestFit="1" customWidth="1"/>
    <col min="13312" max="13312" width="103.8515625" style="1" bestFit="1" customWidth="1"/>
    <col min="13313" max="13313" width="28.57421875" style="1" bestFit="1" customWidth="1"/>
    <col min="13314" max="13314" width="20.57421875" style="1" customWidth="1"/>
    <col min="13315" max="13315" width="31.00390625" style="1" bestFit="1" customWidth="1"/>
    <col min="13316" max="13316" width="16.421875" style="1" customWidth="1"/>
    <col min="13317" max="13565" width="9.140625" style="1" customWidth="1"/>
    <col min="13566" max="13566" width="26.140625" style="1" bestFit="1" customWidth="1"/>
    <col min="13567" max="13567" width="41.00390625" style="1" bestFit="1" customWidth="1"/>
    <col min="13568" max="13568" width="103.8515625" style="1" bestFit="1" customWidth="1"/>
    <col min="13569" max="13569" width="28.57421875" style="1" bestFit="1" customWidth="1"/>
    <col min="13570" max="13570" width="20.57421875" style="1" customWidth="1"/>
    <col min="13571" max="13571" width="31.00390625" style="1" bestFit="1" customWidth="1"/>
    <col min="13572" max="13572" width="16.421875" style="1" customWidth="1"/>
    <col min="13573" max="13821" width="9.140625" style="1" customWidth="1"/>
    <col min="13822" max="13822" width="26.140625" style="1" bestFit="1" customWidth="1"/>
    <col min="13823" max="13823" width="41.00390625" style="1" bestFit="1" customWidth="1"/>
    <col min="13824" max="13824" width="103.8515625" style="1" bestFit="1" customWidth="1"/>
    <col min="13825" max="13825" width="28.57421875" style="1" bestFit="1" customWidth="1"/>
    <col min="13826" max="13826" width="20.57421875" style="1" customWidth="1"/>
    <col min="13827" max="13827" width="31.00390625" style="1" bestFit="1" customWidth="1"/>
    <col min="13828" max="13828" width="16.421875" style="1" customWidth="1"/>
    <col min="13829" max="14077" width="9.140625" style="1" customWidth="1"/>
    <col min="14078" max="14078" width="26.140625" style="1" bestFit="1" customWidth="1"/>
    <col min="14079" max="14079" width="41.00390625" style="1" bestFit="1" customWidth="1"/>
    <col min="14080" max="14080" width="103.8515625" style="1" bestFit="1" customWidth="1"/>
    <col min="14081" max="14081" width="28.57421875" style="1" bestFit="1" customWidth="1"/>
    <col min="14082" max="14082" width="20.57421875" style="1" customWidth="1"/>
    <col min="14083" max="14083" width="31.00390625" style="1" bestFit="1" customWidth="1"/>
    <col min="14084" max="14084" width="16.421875" style="1" customWidth="1"/>
    <col min="14085" max="14333" width="9.140625" style="1" customWidth="1"/>
    <col min="14334" max="14334" width="26.140625" style="1" bestFit="1" customWidth="1"/>
    <col min="14335" max="14335" width="41.00390625" style="1" bestFit="1" customWidth="1"/>
    <col min="14336" max="14336" width="103.8515625" style="1" bestFit="1" customWidth="1"/>
    <col min="14337" max="14337" width="28.57421875" style="1" bestFit="1" customWidth="1"/>
    <col min="14338" max="14338" width="20.57421875" style="1" customWidth="1"/>
    <col min="14339" max="14339" width="31.00390625" style="1" bestFit="1" customWidth="1"/>
    <col min="14340" max="14340" width="16.421875" style="1" customWidth="1"/>
    <col min="14341" max="14589" width="9.140625" style="1" customWidth="1"/>
    <col min="14590" max="14590" width="26.140625" style="1" bestFit="1" customWidth="1"/>
    <col min="14591" max="14591" width="41.00390625" style="1" bestFit="1" customWidth="1"/>
    <col min="14592" max="14592" width="103.8515625" style="1" bestFit="1" customWidth="1"/>
    <col min="14593" max="14593" width="28.57421875" style="1" bestFit="1" customWidth="1"/>
    <col min="14594" max="14594" width="20.57421875" style="1" customWidth="1"/>
    <col min="14595" max="14595" width="31.00390625" style="1" bestFit="1" customWidth="1"/>
    <col min="14596" max="14596" width="16.421875" style="1" customWidth="1"/>
    <col min="14597" max="14845" width="9.140625" style="1" customWidth="1"/>
    <col min="14846" max="14846" width="26.140625" style="1" bestFit="1" customWidth="1"/>
    <col min="14847" max="14847" width="41.00390625" style="1" bestFit="1" customWidth="1"/>
    <col min="14848" max="14848" width="103.8515625" style="1" bestFit="1" customWidth="1"/>
    <col min="14849" max="14849" width="28.57421875" style="1" bestFit="1" customWidth="1"/>
    <col min="14850" max="14850" width="20.57421875" style="1" customWidth="1"/>
    <col min="14851" max="14851" width="31.00390625" style="1" bestFit="1" customWidth="1"/>
    <col min="14852" max="14852" width="16.421875" style="1" customWidth="1"/>
    <col min="14853" max="15101" width="9.140625" style="1" customWidth="1"/>
    <col min="15102" max="15102" width="26.140625" style="1" bestFit="1" customWidth="1"/>
    <col min="15103" max="15103" width="41.00390625" style="1" bestFit="1" customWidth="1"/>
    <col min="15104" max="15104" width="103.8515625" style="1" bestFit="1" customWidth="1"/>
    <col min="15105" max="15105" width="28.57421875" style="1" bestFit="1" customWidth="1"/>
    <col min="15106" max="15106" width="20.57421875" style="1" customWidth="1"/>
    <col min="15107" max="15107" width="31.00390625" style="1" bestFit="1" customWidth="1"/>
    <col min="15108" max="15108" width="16.421875" style="1" customWidth="1"/>
    <col min="15109" max="15357" width="9.140625" style="1" customWidth="1"/>
    <col min="15358" max="15358" width="26.140625" style="1" bestFit="1" customWidth="1"/>
    <col min="15359" max="15359" width="41.00390625" style="1" bestFit="1" customWidth="1"/>
    <col min="15360" max="15360" width="103.8515625" style="1" bestFit="1" customWidth="1"/>
    <col min="15361" max="15361" width="28.57421875" style="1" bestFit="1" customWidth="1"/>
    <col min="15362" max="15362" width="20.57421875" style="1" customWidth="1"/>
    <col min="15363" max="15363" width="31.00390625" style="1" bestFit="1" customWidth="1"/>
    <col min="15364" max="15364" width="16.421875" style="1" customWidth="1"/>
    <col min="15365" max="15613" width="9.140625" style="1" customWidth="1"/>
    <col min="15614" max="15614" width="26.140625" style="1" bestFit="1" customWidth="1"/>
    <col min="15615" max="15615" width="41.00390625" style="1" bestFit="1" customWidth="1"/>
    <col min="15616" max="15616" width="103.8515625" style="1" bestFit="1" customWidth="1"/>
    <col min="15617" max="15617" width="28.57421875" style="1" bestFit="1" customWidth="1"/>
    <col min="15618" max="15618" width="20.57421875" style="1" customWidth="1"/>
    <col min="15619" max="15619" width="31.00390625" style="1" bestFit="1" customWidth="1"/>
    <col min="15620" max="15620" width="16.421875" style="1" customWidth="1"/>
    <col min="15621" max="15869" width="9.140625" style="1" customWidth="1"/>
    <col min="15870" max="15870" width="26.140625" style="1" bestFit="1" customWidth="1"/>
    <col min="15871" max="15871" width="41.00390625" style="1" bestFit="1" customWidth="1"/>
    <col min="15872" max="15872" width="103.8515625" style="1" bestFit="1" customWidth="1"/>
    <col min="15873" max="15873" width="28.57421875" style="1" bestFit="1" customWidth="1"/>
    <col min="15874" max="15874" width="20.57421875" style="1" customWidth="1"/>
    <col min="15875" max="15875" width="31.00390625" style="1" bestFit="1" customWidth="1"/>
    <col min="15876" max="15876" width="16.421875" style="1" customWidth="1"/>
    <col min="15877" max="16125" width="9.140625" style="1" customWidth="1"/>
    <col min="16126" max="16126" width="26.140625" style="1" bestFit="1" customWidth="1"/>
    <col min="16127" max="16127" width="41.00390625" style="1" bestFit="1" customWidth="1"/>
    <col min="16128" max="16128" width="103.8515625" style="1" bestFit="1" customWidth="1"/>
    <col min="16129" max="16129" width="28.57421875" style="1" bestFit="1" customWidth="1"/>
    <col min="16130" max="16130" width="20.57421875" style="1" customWidth="1"/>
    <col min="16131" max="16131" width="31.00390625" style="1" bestFit="1" customWidth="1"/>
    <col min="16132" max="16132" width="16.421875" style="1" customWidth="1"/>
    <col min="16133" max="16379" width="9.140625" style="1" customWidth="1"/>
    <col min="16380" max="16384" width="9.140625" style="1" customWidth="1"/>
  </cols>
  <sheetData>
    <row r="1" spans="1:3" ht="15.75" thickBot="1">
      <c r="A1" s="89" t="s">
        <v>33</v>
      </c>
      <c r="B1" s="89"/>
      <c r="C1" s="89"/>
    </row>
    <row r="2" spans="1:3" ht="15">
      <c r="A2" s="90" t="s">
        <v>0</v>
      </c>
      <c r="B2" s="91"/>
      <c r="C2" s="2"/>
    </row>
    <row r="3" spans="1:3" ht="15.75" thickBot="1">
      <c r="A3" s="92"/>
      <c r="B3" s="93"/>
      <c r="C3" s="7"/>
    </row>
    <row r="4" spans="1:11" ht="45.2" customHeight="1">
      <c r="A4" s="12" t="s">
        <v>1</v>
      </c>
      <c r="B4" s="3" t="s">
        <v>2</v>
      </c>
      <c r="C4" s="4" t="s">
        <v>3</v>
      </c>
      <c r="D4" s="5" t="s">
        <v>10</v>
      </c>
      <c r="E4" s="13" t="s">
        <v>21</v>
      </c>
      <c r="F4" s="11"/>
      <c r="G4" s="11"/>
      <c r="H4" s="11"/>
      <c r="I4" s="11"/>
      <c r="J4" s="11"/>
      <c r="K4" s="11"/>
    </row>
    <row r="5" spans="1:13" ht="51.6" customHeight="1" thickBot="1">
      <c r="A5" s="24" t="s">
        <v>25</v>
      </c>
      <c r="B5" s="69" t="s">
        <v>36</v>
      </c>
      <c r="C5" s="25">
        <v>1</v>
      </c>
      <c r="D5" s="14">
        <v>167490</v>
      </c>
      <c r="E5" s="14">
        <f aca="true" t="shared" si="0" ref="E5:E14">D5*1.21</f>
        <v>202662.9</v>
      </c>
      <c r="F5" s="11"/>
      <c r="G5" s="11"/>
      <c r="H5" s="11"/>
      <c r="I5" s="11"/>
      <c r="J5" s="11"/>
      <c r="K5" s="11"/>
      <c r="L5" s="11"/>
      <c r="M5" s="11"/>
    </row>
    <row r="6" spans="1:13" ht="17.25" customHeight="1" thickBot="1">
      <c r="A6" s="94" t="s">
        <v>11</v>
      </c>
      <c r="B6" s="95"/>
      <c r="C6" s="95"/>
      <c r="D6" s="14">
        <v>167490</v>
      </c>
      <c r="E6" s="14">
        <f t="shared" si="0"/>
        <v>202662.9</v>
      </c>
      <c r="F6" s="11"/>
      <c r="G6" s="11"/>
      <c r="H6" s="11"/>
      <c r="I6" s="11"/>
      <c r="J6" s="11"/>
      <c r="K6" s="11"/>
      <c r="L6" s="11"/>
      <c r="M6" s="11"/>
    </row>
    <row r="7" spans="1:13" ht="40.9" customHeight="1" thickBot="1">
      <c r="A7" s="24" t="s">
        <v>51</v>
      </c>
      <c r="B7" s="26" t="s">
        <v>44</v>
      </c>
      <c r="C7" s="25">
        <v>1</v>
      </c>
      <c r="D7" s="14">
        <v>74940</v>
      </c>
      <c r="E7" s="14">
        <f t="shared" si="0"/>
        <v>90677.4</v>
      </c>
      <c r="F7" s="11"/>
      <c r="G7" s="11"/>
      <c r="H7" s="11"/>
      <c r="I7" s="11"/>
      <c r="J7" s="11"/>
      <c r="K7" s="11"/>
      <c r="L7" s="11"/>
      <c r="M7" s="11"/>
    </row>
    <row r="8" spans="1:5" ht="17.25" customHeight="1" thickBot="1">
      <c r="A8" s="94" t="s">
        <v>11</v>
      </c>
      <c r="B8" s="95"/>
      <c r="C8" s="95"/>
      <c r="D8" s="14">
        <v>74940</v>
      </c>
      <c r="E8" s="14">
        <f t="shared" si="0"/>
        <v>90677.4</v>
      </c>
    </row>
    <row r="9" spans="1:5" s="21" customFormat="1" ht="31.15" customHeight="1" thickBot="1">
      <c r="A9" s="27" t="s">
        <v>30</v>
      </c>
      <c r="B9" s="28" t="s">
        <v>45</v>
      </c>
      <c r="C9" s="29">
        <v>1</v>
      </c>
      <c r="D9" s="20">
        <v>95000</v>
      </c>
      <c r="E9" s="14">
        <f t="shared" si="0"/>
        <v>114950</v>
      </c>
    </row>
    <row r="10" spans="1:5" s="21" customFormat="1" ht="17.25" customHeight="1" thickBot="1">
      <c r="A10" s="94" t="s">
        <v>11</v>
      </c>
      <c r="B10" s="95"/>
      <c r="C10" s="95"/>
      <c r="D10" s="20">
        <v>95000</v>
      </c>
      <c r="E10" s="14">
        <f t="shared" si="0"/>
        <v>114950</v>
      </c>
    </row>
    <row r="11" spans="1:5" s="21" customFormat="1" ht="45.6" customHeight="1" thickBot="1">
      <c r="A11" s="16" t="s">
        <v>26</v>
      </c>
      <c r="B11" s="17" t="s">
        <v>48</v>
      </c>
      <c r="C11" s="18">
        <v>1</v>
      </c>
      <c r="D11" s="19">
        <v>95610</v>
      </c>
      <c r="E11" s="20">
        <f t="shared" si="0"/>
        <v>115688.09999999999</v>
      </c>
    </row>
    <row r="12" spans="1:5" s="21" customFormat="1" ht="17.25" customHeight="1" thickBot="1">
      <c r="A12" s="94" t="s">
        <v>11</v>
      </c>
      <c r="B12" s="95"/>
      <c r="C12" s="95"/>
      <c r="D12" s="19">
        <v>95610</v>
      </c>
      <c r="E12" s="20">
        <f t="shared" si="0"/>
        <v>115688.09999999999</v>
      </c>
    </row>
    <row r="13" spans="1:5" s="21" customFormat="1" ht="40.15" customHeight="1" thickBot="1">
      <c r="A13" s="16" t="s">
        <v>27</v>
      </c>
      <c r="B13" s="17" t="s">
        <v>49</v>
      </c>
      <c r="C13" s="18">
        <v>1</v>
      </c>
      <c r="D13" s="19">
        <v>120760</v>
      </c>
      <c r="E13" s="20">
        <f t="shared" si="0"/>
        <v>146119.6</v>
      </c>
    </row>
    <row r="14" spans="1:5" s="21" customFormat="1" ht="17.25" customHeight="1" thickBot="1">
      <c r="A14" s="94" t="s">
        <v>11</v>
      </c>
      <c r="B14" s="95"/>
      <c r="C14" s="95"/>
      <c r="D14" s="19">
        <v>120760</v>
      </c>
      <c r="E14" s="20">
        <f t="shared" si="0"/>
        <v>146119.6</v>
      </c>
    </row>
    <row r="15" spans="1:5" s="21" customFormat="1" ht="30.6" customHeight="1" thickBot="1">
      <c r="A15" s="16"/>
      <c r="B15" s="22"/>
      <c r="C15" s="18"/>
      <c r="D15" s="19"/>
      <c r="E15" s="20"/>
    </row>
    <row r="16" spans="1:5" s="21" customFormat="1" ht="22.9" customHeight="1" thickBot="1">
      <c r="A16" s="98"/>
      <c r="B16" s="99"/>
      <c r="C16" s="100"/>
      <c r="D16" s="19"/>
      <c r="E16" s="20"/>
    </row>
    <row r="17" spans="1:5" s="21" customFormat="1" ht="15.75" thickBot="1">
      <c r="A17" s="16"/>
      <c r="B17" s="17"/>
      <c r="C17" s="18"/>
      <c r="D17" s="19"/>
      <c r="E17" s="20"/>
    </row>
    <row r="18" spans="1:5" s="21" customFormat="1" ht="17.25" customHeight="1" thickBot="1">
      <c r="A18" s="98"/>
      <c r="B18" s="99"/>
      <c r="C18" s="100"/>
      <c r="D18" s="19"/>
      <c r="E18" s="20"/>
    </row>
    <row r="19" spans="1:5" s="21" customFormat="1" ht="27" customHeight="1" thickBot="1">
      <c r="A19" s="16"/>
      <c r="B19" s="17"/>
      <c r="C19" s="18"/>
      <c r="D19" s="19"/>
      <c r="E19" s="20"/>
    </row>
    <row r="20" spans="1:5" ht="18.95" customHeight="1" thickBot="1">
      <c r="A20" s="101"/>
      <c r="B20" s="102"/>
      <c r="C20" s="103"/>
      <c r="D20" s="8"/>
      <c r="E20" s="14"/>
    </row>
    <row r="21" spans="1:5" ht="21" customHeight="1" thickBot="1">
      <c r="A21" s="9" t="s">
        <v>20</v>
      </c>
      <c r="B21" s="6"/>
      <c r="C21" s="6"/>
      <c r="D21" s="15">
        <f>SUM(D6,D8,D10,D12,D14,D16,D18,D20)</f>
        <v>553800</v>
      </c>
      <c r="E21" s="15">
        <f>SUM(E6,E8,E10,E12,E14,E16,E18,E20)</f>
        <v>670098</v>
      </c>
    </row>
    <row r="22" spans="1:5" ht="15.75" thickBot="1">
      <c r="A22" s="104" t="s">
        <v>22</v>
      </c>
      <c r="B22" s="105"/>
      <c r="C22" s="105"/>
      <c r="D22" s="105"/>
      <c r="E22" s="106"/>
    </row>
    <row r="23" spans="1:5" ht="22.7" customHeight="1" thickBot="1">
      <c r="A23" s="30"/>
      <c r="B23" s="72" t="s">
        <v>4</v>
      </c>
      <c r="C23" s="73"/>
      <c r="D23" s="74" t="s">
        <v>5</v>
      </c>
      <c r="E23" s="77">
        <v>0</v>
      </c>
    </row>
    <row r="24" spans="1:5" ht="31.15" customHeight="1" thickBot="1">
      <c r="A24" s="31" t="str">
        <f>A5</f>
        <v>1A</v>
      </c>
      <c r="B24" s="72" t="str">
        <f>B5</f>
        <v>Multilicence pokročilý software vytváření a realizace behaviorálních experimentů / pro pět pracovních stanic/příp. uživatelů</v>
      </c>
      <c r="C24" s="73"/>
      <c r="D24" s="75"/>
      <c r="E24" s="78"/>
    </row>
    <row r="25" spans="1:5" ht="22.9" customHeight="1" thickBot="1">
      <c r="A25" s="32" t="s">
        <v>6</v>
      </c>
      <c r="B25" s="96">
        <f>C5</f>
        <v>1</v>
      </c>
      <c r="C25" s="97"/>
      <c r="D25" s="76"/>
      <c r="E25" s="79"/>
    </row>
    <row r="26" spans="1:5" ht="35.45" customHeight="1" thickBot="1">
      <c r="A26" s="33" t="s">
        <v>7</v>
      </c>
      <c r="B26" s="87"/>
      <c r="C26" s="88"/>
      <c r="D26" s="34" t="s">
        <v>8</v>
      </c>
      <c r="E26" s="35">
        <f>E25+E24</f>
        <v>0</v>
      </c>
    </row>
    <row r="27" spans="1:5" ht="17.25" customHeight="1" thickBot="1">
      <c r="A27" s="125" t="s">
        <v>15</v>
      </c>
      <c r="B27" s="36" t="s">
        <v>9</v>
      </c>
      <c r="C27" s="37" t="s">
        <v>24</v>
      </c>
      <c r="D27" s="119"/>
      <c r="E27" s="120"/>
    </row>
    <row r="28" spans="1:5" s="7" customFormat="1" ht="17.25" customHeight="1" thickBot="1">
      <c r="A28" s="126"/>
      <c r="B28" s="38" t="s">
        <v>12</v>
      </c>
      <c r="C28" s="37" t="s">
        <v>23</v>
      </c>
      <c r="D28" s="39"/>
      <c r="E28" s="40"/>
    </row>
    <row r="29" spans="1:5" ht="97.9" customHeight="1" thickBot="1">
      <c r="A29" s="126"/>
      <c r="B29" s="41" t="s">
        <v>19</v>
      </c>
      <c r="C29" s="42" t="s">
        <v>37</v>
      </c>
      <c r="D29" s="119"/>
      <c r="E29" s="120"/>
    </row>
    <row r="30" spans="1:5" ht="46.15" customHeight="1" thickBot="1">
      <c r="A30" s="126"/>
      <c r="B30" s="43" t="s">
        <v>17</v>
      </c>
      <c r="C30" s="44" t="s">
        <v>35</v>
      </c>
      <c r="D30" s="39"/>
      <c r="E30" s="40"/>
    </row>
    <row r="31" spans="1:5" ht="61.9" customHeight="1" thickBot="1">
      <c r="A31" s="127"/>
      <c r="B31" s="43" t="s">
        <v>18</v>
      </c>
      <c r="C31" s="44" t="s">
        <v>34</v>
      </c>
      <c r="D31" s="119"/>
      <c r="E31" s="120"/>
    </row>
    <row r="32" spans="1:5" ht="22.9" customHeight="1">
      <c r="A32" s="45"/>
      <c r="B32" s="46"/>
      <c r="C32" s="46"/>
      <c r="D32" s="46"/>
      <c r="E32" s="46"/>
    </row>
    <row r="33" spans="1:5" ht="22.9" customHeight="1">
      <c r="A33" s="45"/>
      <c r="B33" s="46"/>
      <c r="C33" s="46"/>
      <c r="D33" s="46"/>
      <c r="E33" s="46"/>
    </row>
    <row r="34" spans="1:5" ht="22.9" customHeight="1" thickBot="1">
      <c r="A34" s="45"/>
      <c r="B34" s="46"/>
      <c r="C34" s="46"/>
      <c r="D34" s="46"/>
      <c r="E34" s="46"/>
    </row>
    <row r="35" spans="1:5" ht="22.7" customHeight="1" thickBot="1">
      <c r="A35" s="30"/>
      <c r="B35" s="72" t="s">
        <v>4</v>
      </c>
      <c r="C35" s="73"/>
      <c r="D35" s="74" t="s">
        <v>5</v>
      </c>
      <c r="E35" s="77">
        <v>0</v>
      </c>
    </row>
    <row r="36" spans="1:5" ht="21" customHeight="1" thickBot="1">
      <c r="A36" s="31" t="str">
        <f>A7</f>
        <v>1B</v>
      </c>
      <c r="B36" s="72" t="str">
        <f>B7</f>
        <v>Multilicence software pro vytváření a realizace pokročilých dotazníkových šetření  / pro pět uživatelů</v>
      </c>
      <c r="C36" s="73"/>
      <c r="D36" s="75"/>
      <c r="E36" s="78"/>
    </row>
    <row r="37" spans="1:5" ht="22.9" customHeight="1" thickBot="1">
      <c r="A37" s="32" t="s">
        <v>6</v>
      </c>
      <c r="B37" s="123">
        <f>C7</f>
        <v>1</v>
      </c>
      <c r="C37" s="124"/>
      <c r="D37" s="76"/>
      <c r="E37" s="79"/>
    </row>
    <row r="38" spans="1:5" ht="26.25" thickBot="1">
      <c r="A38" s="33" t="s">
        <v>7</v>
      </c>
      <c r="B38" s="87"/>
      <c r="C38" s="88"/>
      <c r="D38" s="34" t="s">
        <v>8</v>
      </c>
      <c r="E38" s="35">
        <f>E37+E36</f>
        <v>0</v>
      </c>
    </row>
    <row r="39" spans="1:5" ht="17.25" customHeight="1" thickBot="1">
      <c r="A39" s="125" t="s">
        <v>15</v>
      </c>
      <c r="B39" s="36" t="s">
        <v>9</v>
      </c>
      <c r="C39" s="37" t="s">
        <v>31</v>
      </c>
      <c r="D39" s="119"/>
      <c r="E39" s="120"/>
    </row>
    <row r="40" spans="1:5" ht="17.25" customHeight="1" thickBot="1">
      <c r="A40" s="126"/>
      <c r="B40" s="38" t="s">
        <v>12</v>
      </c>
      <c r="C40" s="37" t="s">
        <v>23</v>
      </c>
      <c r="D40" s="70"/>
      <c r="E40" s="71"/>
    </row>
    <row r="41" spans="1:5" ht="73.9" customHeight="1" thickBot="1">
      <c r="A41" s="126"/>
      <c r="B41" s="41" t="s">
        <v>16</v>
      </c>
      <c r="C41" s="42" t="s">
        <v>43</v>
      </c>
      <c r="D41" s="119"/>
      <c r="E41" s="120"/>
    </row>
    <row r="42" spans="1:5" ht="43.7" customHeight="1" thickBot="1">
      <c r="A42" s="126"/>
      <c r="B42" s="43" t="s">
        <v>17</v>
      </c>
      <c r="C42" s="44" t="s">
        <v>29</v>
      </c>
      <c r="D42" s="39"/>
      <c r="E42" s="40"/>
    </row>
    <row r="43" spans="1:5" ht="53.65" customHeight="1" thickBot="1">
      <c r="A43" s="127"/>
      <c r="B43" s="43" t="s">
        <v>14</v>
      </c>
      <c r="C43" s="44" t="s">
        <v>28</v>
      </c>
      <c r="D43" s="119"/>
      <c r="E43" s="120"/>
    </row>
    <row r="44" spans="1:5" ht="22.9" customHeight="1">
      <c r="A44" s="45"/>
      <c r="B44" s="46"/>
      <c r="C44" s="46"/>
      <c r="D44" s="46"/>
      <c r="E44" s="46"/>
    </row>
    <row r="45" spans="1:5" s="21" customFormat="1" ht="15.75" thickBot="1">
      <c r="A45" s="47"/>
      <c r="B45" s="48"/>
      <c r="C45" s="48"/>
      <c r="D45" s="48"/>
      <c r="E45" s="48"/>
    </row>
    <row r="46" spans="1:5" s="21" customFormat="1" ht="22.7" customHeight="1" thickBot="1">
      <c r="A46" s="30"/>
      <c r="B46" s="72" t="s">
        <v>4</v>
      </c>
      <c r="C46" s="73"/>
      <c r="D46" s="74" t="s">
        <v>5</v>
      </c>
      <c r="E46" s="77">
        <v>0</v>
      </c>
    </row>
    <row r="47" spans="1:5" s="21" customFormat="1" ht="15.75" customHeight="1" thickBot="1">
      <c r="A47" s="31" t="str">
        <f>A9</f>
        <v>1C</v>
      </c>
      <c r="B47" s="72" t="str">
        <f>B9</f>
        <v>Multilicence software automatický přepis řeči do textu / pro pět uživatelů</v>
      </c>
      <c r="C47" s="73"/>
      <c r="D47" s="75"/>
      <c r="E47" s="78"/>
    </row>
    <row r="48" spans="1:5" s="21" customFormat="1" ht="17.1" customHeight="1" thickBot="1">
      <c r="A48" s="32" t="s">
        <v>6</v>
      </c>
      <c r="B48" s="123">
        <f>C9</f>
        <v>1</v>
      </c>
      <c r="C48" s="124"/>
      <c r="D48" s="76"/>
      <c r="E48" s="79"/>
    </row>
    <row r="49" spans="1:5" s="21" customFormat="1" ht="26.25" thickBot="1">
      <c r="A49" s="33" t="s">
        <v>7</v>
      </c>
      <c r="B49" s="87"/>
      <c r="C49" s="88"/>
      <c r="D49" s="34" t="s">
        <v>8</v>
      </c>
      <c r="E49" s="35">
        <f>E48+E47</f>
        <v>0</v>
      </c>
    </row>
    <row r="50" spans="1:5" s="21" customFormat="1" ht="15.75" thickBot="1">
      <c r="A50" s="125" t="s">
        <v>15</v>
      </c>
      <c r="B50" s="36" t="s">
        <v>9</v>
      </c>
      <c r="C50" s="37" t="s">
        <v>31</v>
      </c>
      <c r="D50" s="121"/>
      <c r="E50" s="122"/>
    </row>
    <row r="51" spans="1:5" s="21" customFormat="1" ht="21" customHeight="1" thickBot="1">
      <c r="A51" s="126"/>
      <c r="B51" s="38" t="s">
        <v>12</v>
      </c>
      <c r="C51" s="37" t="s">
        <v>23</v>
      </c>
      <c r="D51" s="52"/>
      <c r="E51" s="53"/>
    </row>
    <row r="52" spans="1:5" s="21" customFormat="1" ht="66.6" customHeight="1" thickBot="1">
      <c r="A52" s="126"/>
      <c r="B52" s="41" t="s">
        <v>19</v>
      </c>
      <c r="C52" s="42" t="s">
        <v>38</v>
      </c>
      <c r="D52" s="80"/>
      <c r="E52" s="81"/>
    </row>
    <row r="53" spans="1:5" s="21" customFormat="1" ht="38.65" customHeight="1" thickBot="1">
      <c r="A53" s="126"/>
      <c r="B53" s="43" t="s">
        <v>17</v>
      </c>
      <c r="C53" s="44" t="s">
        <v>46</v>
      </c>
      <c r="D53" s="52"/>
      <c r="E53" s="53"/>
    </row>
    <row r="54" spans="1:5" s="21" customFormat="1" ht="42.6" customHeight="1" thickBot="1">
      <c r="A54" s="127"/>
      <c r="B54" s="43" t="s">
        <v>14</v>
      </c>
      <c r="C54" s="44" t="s">
        <v>39</v>
      </c>
      <c r="D54" s="80"/>
      <c r="E54" s="81"/>
    </row>
    <row r="55" spans="1:5" s="21" customFormat="1" ht="24.2" customHeight="1">
      <c r="A55" s="50"/>
      <c r="B55" s="49"/>
      <c r="C55" s="49"/>
      <c r="D55" s="51"/>
      <c r="E55" s="51"/>
    </row>
    <row r="56" spans="1:5" s="21" customFormat="1" ht="19.7" customHeight="1" thickBot="1">
      <c r="A56" s="50"/>
      <c r="B56" s="49"/>
      <c r="C56" s="49"/>
      <c r="D56" s="51"/>
      <c r="E56" s="51"/>
    </row>
    <row r="57" spans="1:5" s="21" customFormat="1" ht="17.65" customHeight="1" thickBot="1">
      <c r="A57" s="30"/>
      <c r="B57" s="72" t="s">
        <v>4</v>
      </c>
      <c r="C57" s="73"/>
      <c r="D57" s="74" t="s">
        <v>5</v>
      </c>
      <c r="E57" s="77">
        <v>0</v>
      </c>
    </row>
    <row r="58" spans="1:5" s="21" customFormat="1" ht="16.35" customHeight="1" thickBot="1">
      <c r="A58" s="31" t="str">
        <f>A11</f>
        <v>2A</v>
      </c>
      <c r="B58" s="72" t="str">
        <f>B11</f>
        <v xml:space="preserve">Multilicence software pro kvalitativní analýzu dat  a analýzu nestrukturovaných informací / pro pět uživatelů </v>
      </c>
      <c r="C58" s="73"/>
      <c r="D58" s="75"/>
      <c r="E58" s="78"/>
    </row>
    <row r="59" spans="1:5" s="21" customFormat="1" ht="18.4" customHeight="1" thickBot="1">
      <c r="A59" s="32" t="s">
        <v>6</v>
      </c>
      <c r="B59" s="117">
        <f>C11</f>
        <v>1</v>
      </c>
      <c r="C59" s="118"/>
      <c r="D59" s="76"/>
      <c r="E59" s="79"/>
    </row>
    <row r="60" spans="1:5" s="21" customFormat="1" ht="26.65" customHeight="1" thickBot="1">
      <c r="A60" s="33" t="s">
        <v>7</v>
      </c>
      <c r="B60" s="87"/>
      <c r="C60" s="88"/>
      <c r="D60" s="34" t="s">
        <v>8</v>
      </c>
      <c r="E60" s="35">
        <f>E59+E58</f>
        <v>0</v>
      </c>
    </row>
    <row r="61" spans="1:5" s="21" customFormat="1" ht="16.35" customHeight="1" thickBot="1">
      <c r="A61" s="82" t="s">
        <v>15</v>
      </c>
      <c r="B61" s="61" t="s">
        <v>9</v>
      </c>
      <c r="C61" s="62" t="s">
        <v>24</v>
      </c>
      <c r="D61" s="80"/>
      <c r="E61" s="81"/>
    </row>
    <row r="62" spans="1:5" s="21" customFormat="1" ht="23.85" customHeight="1" thickBot="1">
      <c r="A62" s="83"/>
      <c r="B62" s="63" t="s">
        <v>12</v>
      </c>
      <c r="C62" s="62" t="s">
        <v>23</v>
      </c>
      <c r="D62" s="52"/>
      <c r="E62" s="53"/>
    </row>
    <row r="63" spans="1:5" s="21" customFormat="1" ht="103.9" customHeight="1" thickBot="1">
      <c r="A63" s="83"/>
      <c r="B63" s="64" t="s">
        <v>19</v>
      </c>
      <c r="C63" s="65" t="s">
        <v>47</v>
      </c>
      <c r="D63" s="80"/>
      <c r="E63" s="81"/>
    </row>
    <row r="64" spans="1:5" s="21" customFormat="1" ht="31.15" customHeight="1" thickBot="1">
      <c r="A64" s="83"/>
      <c r="B64" s="66" t="s">
        <v>17</v>
      </c>
      <c r="C64" s="67" t="s">
        <v>41</v>
      </c>
      <c r="D64" s="52"/>
      <c r="E64" s="53"/>
    </row>
    <row r="65" spans="1:5" s="21" customFormat="1" ht="57.6" customHeight="1" thickBot="1">
      <c r="A65" s="84"/>
      <c r="B65" s="66" t="s">
        <v>14</v>
      </c>
      <c r="C65" s="67" t="s">
        <v>40</v>
      </c>
      <c r="D65" s="80"/>
      <c r="E65" s="81"/>
    </row>
    <row r="66" s="21" customFormat="1" ht="30.75" customHeight="1" thickBot="1">
      <c r="A66" s="23"/>
    </row>
    <row r="67" spans="1:5" s="21" customFormat="1" ht="17.25" customHeight="1" thickBot="1">
      <c r="A67" s="57"/>
      <c r="B67" s="107" t="s">
        <v>4</v>
      </c>
      <c r="C67" s="108"/>
      <c r="D67" s="109" t="s">
        <v>5</v>
      </c>
      <c r="E67" s="112">
        <v>0</v>
      </c>
    </row>
    <row r="68" spans="1:5" s="21" customFormat="1" ht="17.25" customHeight="1" thickBot="1">
      <c r="A68" s="58" t="str">
        <f>A13</f>
        <v>2B</v>
      </c>
      <c r="B68" s="107" t="str">
        <f>B13</f>
        <v xml:space="preserve">Multilicence software pro analýzu výzkumného textu - Sentiment Analysis  / pro deset uživatelů </v>
      </c>
      <c r="C68" s="108"/>
      <c r="D68" s="110"/>
      <c r="E68" s="113"/>
    </row>
    <row r="69" spans="1:5" s="21" customFormat="1" ht="17.1" customHeight="1" thickBot="1">
      <c r="A69" s="59" t="s">
        <v>6</v>
      </c>
      <c r="B69" s="115">
        <f>C13</f>
        <v>1</v>
      </c>
      <c r="C69" s="116"/>
      <c r="D69" s="111"/>
      <c r="E69" s="114"/>
    </row>
    <row r="70" spans="1:5" s="21" customFormat="1" ht="30" customHeight="1" thickBot="1">
      <c r="A70" s="60" t="s">
        <v>7</v>
      </c>
      <c r="B70" s="87"/>
      <c r="C70" s="88"/>
      <c r="D70" s="68" t="s">
        <v>8</v>
      </c>
      <c r="E70" s="56">
        <f>E69+E68</f>
        <v>0</v>
      </c>
    </row>
    <row r="71" spans="1:5" s="21" customFormat="1" ht="17.25" customHeight="1" thickBot="1">
      <c r="A71" s="82" t="s">
        <v>15</v>
      </c>
      <c r="B71" s="61" t="s">
        <v>9</v>
      </c>
      <c r="C71" s="62" t="s">
        <v>50</v>
      </c>
      <c r="D71" s="85"/>
      <c r="E71" s="86"/>
    </row>
    <row r="72" spans="1:5" s="21" customFormat="1" ht="17.25" customHeight="1" thickBot="1">
      <c r="A72" s="83"/>
      <c r="B72" s="63" t="s">
        <v>12</v>
      </c>
      <c r="C72" s="62" t="s">
        <v>23</v>
      </c>
      <c r="D72" s="54"/>
      <c r="E72" s="55"/>
    </row>
    <row r="73" spans="1:5" s="21" customFormat="1" ht="99" customHeight="1" thickBot="1">
      <c r="A73" s="83"/>
      <c r="B73" s="64" t="s">
        <v>19</v>
      </c>
      <c r="C73" s="65" t="s">
        <v>42</v>
      </c>
      <c r="D73" s="85"/>
      <c r="E73" s="86"/>
    </row>
    <row r="74" spans="1:5" s="21" customFormat="1" ht="31.9" customHeight="1" thickBot="1">
      <c r="A74" s="83"/>
      <c r="B74" s="66" t="s">
        <v>17</v>
      </c>
      <c r="C74" s="67" t="s">
        <v>32</v>
      </c>
      <c r="D74" s="54"/>
      <c r="E74" s="55"/>
    </row>
    <row r="75" spans="1:5" s="21" customFormat="1" ht="56.25" customHeight="1" thickBot="1">
      <c r="A75" s="84"/>
      <c r="B75" s="66" t="s">
        <v>14</v>
      </c>
      <c r="C75" s="67" t="s">
        <v>13</v>
      </c>
      <c r="D75" s="85"/>
      <c r="E75" s="86"/>
    </row>
    <row r="76" s="21" customFormat="1" ht="30.75" customHeight="1">
      <c r="A76" s="23"/>
    </row>
    <row r="77" s="21" customFormat="1" ht="15">
      <c r="A77" s="23"/>
    </row>
    <row r="78" s="21" customFormat="1" ht="15">
      <c r="A78" s="23"/>
    </row>
    <row r="79" s="21" customFormat="1" ht="15">
      <c r="A79" s="23"/>
    </row>
    <row r="80" s="21" customFormat="1" ht="15">
      <c r="A80" s="23"/>
    </row>
    <row r="81" s="21" customFormat="1" ht="15">
      <c r="A81" s="23"/>
    </row>
    <row r="82" s="21" customFormat="1" ht="15">
      <c r="A82" s="23"/>
    </row>
  </sheetData>
  <mergeCells count="62">
    <mergeCell ref="A27:A31"/>
    <mergeCell ref="A50:A54"/>
    <mergeCell ref="A39:A43"/>
    <mergeCell ref="B36:C36"/>
    <mergeCell ref="D29:E29"/>
    <mergeCell ref="D31:E31"/>
    <mergeCell ref="B46:C46"/>
    <mergeCell ref="D27:E27"/>
    <mergeCell ref="B35:C35"/>
    <mergeCell ref="E35:E37"/>
    <mergeCell ref="B37:C37"/>
    <mergeCell ref="B38:C38"/>
    <mergeCell ref="D39:E39"/>
    <mergeCell ref="D43:E43"/>
    <mergeCell ref="D23:D25"/>
    <mergeCell ref="E23:E25"/>
    <mergeCell ref="B67:C67"/>
    <mergeCell ref="D67:D69"/>
    <mergeCell ref="E67:E69"/>
    <mergeCell ref="B68:C68"/>
    <mergeCell ref="B69:C69"/>
    <mergeCell ref="B59:C59"/>
    <mergeCell ref="B47:C47"/>
    <mergeCell ref="D35:D37"/>
    <mergeCell ref="E57:E59"/>
    <mergeCell ref="D41:E41"/>
    <mergeCell ref="D50:E50"/>
    <mergeCell ref="B49:C49"/>
    <mergeCell ref="B58:C58"/>
    <mergeCell ref="B48:C48"/>
    <mergeCell ref="A16:C16"/>
    <mergeCell ref="A10:C10"/>
    <mergeCell ref="A12:C12"/>
    <mergeCell ref="A14:C14"/>
    <mergeCell ref="A22:E22"/>
    <mergeCell ref="B24:C24"/>
    <mergeCell ref="B25:C25"/>
    <mergeCell ref="B26:C26"/>
    <mergeCell ref="B23:C23"/>
    <mergeCell ref="A18:C18"/>
    <mergeCell ref="A20:C20"/>
    <mergeCell ref="A1:C1"/>
    <mergeCell ref="A2:B2"/>
    <mergeCell ref="A3:B3"/>
    <mergeCell ref="A6:C6"/>
    <mergeCell ref="A8:C8"/>
    <mergeCell ref="A71:A75"/>
    <mergeCell ref="D71:E71"/>
    <mergeCell ref="D73:E73"/>
    <mergeCell ref="D75:E75"/>
    <mergeCell ref="B60:C60"/>
    <mergeCell ref="D61:E61"/>
    <mergeCell ref="D63:E63"/>
    <mergeCell ref="D65:E65"/>
    <mergeCell ref="B70:C70"/>
    <mergeCell ref="A61:A65"/>
    <mergeCell ref="B57:C57"/>
    <mergeCell ref="D57:D59"/>
    <mergeCell ref="D46:D48"/>
    <mergeCell ref="E46:E48"/>
    <mergeCell ref="D52:E52"/>
    <mergeCell ref="D54:E54"/>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jezkovas</cp:lastModifiedBy>
  <cp:lastPrinted>2019-02-25T14:02:25Z</cp:lastPrinted>
  <dcterms:created xsi:type="dcterms:W3CDTF">2014-07-09T13:26:05Z</dcterms:created>
  <dcterms:modified xsi:type="dcterms:W3CDTF">2022-03-18T10:45:39Z</dcterms:modified>
  <cp:category/>
  <cp:version/>
  <cp:contentType/>
  <cp:contentStatus/>
</cp:coreProperties>
</file>