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5720" activeTab="0"/>
  </bookViews>
  <sheets>
    <sheet name="IT technika" sheetId="2" r:id="rId1"/>
  </sheets>
  <definedNames/>
  <calcPr calcId="162913"/>
  <extLst/>
</workbook>
</file>

<file path=xl/sharedStrings.xml><?xml version="1.0" encoding="utf-8"?>
<sst xmlns="http://schemas.openxmlformats.org/spreadsheetml/2006/main" count="348" uniqueCount="195">
  <si>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</si>
  <si>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</si>
  <si>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</si>
  <si>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</si>
  <si>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</si>
  <si>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</si>
  <si>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</si>
  <si>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</si>
  <si>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</si>
  <si>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</si>
  <si>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</si>
  <si>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</si>
  <si>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</si>
  <si>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</si>
  <si>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</si>
  <si>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</si>
  <si>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Display:</t>
  </si>
  <si>
    <t>Celková nabízená cena za položku bez DPH</t>
  </si>
  <si>
    <t>Monitor</t>
  </si>
  <si>
    <t>min. 24 měsíců</t>
  </si>
  <si>
    <t>Webkamera:</t>
  </si>
  <si>
    <t>min. 36 měsíců</t>
  </si>
  <si>
    <t>Provedení:</t>
  </si>
  <si>
    <t>Citlivost:</t>
  </si>
  <si>
    <t>Procesor:</t>
  </si>
  <si>
    <t>Operační pamět:</t>
  </si>
  <si>
    <t>Porty:</t>
  </si>
  <si>
    <t>Úložiště:</t>
  </si>
  <si>
    <t>Uveďte přesný model například pomocí PN</t>
  </si>
  <si>
    <t>2A</t>
  </si>
  <si>
    <t>Funkce</t>
  </si>
  <si>
    <t>3B</t>
  </si>
  <si>
    <t>3C</t>
  </si>
  <si>
    <t>4A</t>
  </si>
  <si>
    <t>5A</t>
  </si>
  <si>
    <t>min. 12 měsíců</t>
  </si>
  <si>
    <t>USB-C</t>
  </si>
  <si>
    <t>Provedení</t>
  </si>
  <si>
    <t>min. 16 GB DDR4</t>
  </si>
  <si>
    <t>Operační systém</t>
  </si>
  <si>
    <t>Záruka</t>
  </si>
  <si>
    <t>nativně kompatibilní s operačním systémem používaným na univerzitě</t>
  </si>
  <si>
    <t>Baterie:</t>
  </si>
  <si>
    <t>Záložní zdroj</t>
  </si>
  <si>
    <t>2B</t>
  </si>
  <si>
    <t>3A</t>
  </si>
  <si>
    <t>Dokovací stanice</t>
  </si>
  <si>
    <t>GPU</t>
  </si>
  <si>
    <t>integrovaná grafická karta</t>
  </si>
  <si>
    <t>Konvertibilní notebook</t>
  </si>
  <si>
    <t>minimálně 10500 bodů v Average CPU Mark v aktuální verzi (v10) na http://www.cpubenchmark.net/
minimálně 3MB/core cache
Typical TDP max. 20 W</t>
  </si>
  <si>
    <t>ano, min. 720 px</t>
  </si>
  <si>
    <t>SSD M.2 NVMe min. 512 TB</t>
  </si>
  <si>
    <t>Hmotnost:</t>
  </si>
  <si>
    <t>max. 1.5 kg</t>
  </si>
  <si>
    <t>min. 13,3" až 14" dotykový min. QHD</t>
  </si>
  <si>
    <t>Grafický tablet</t>
  </si>
  <si>
    <t>Plocha:</t>
  </si>
  <si>
    <t>min. 220x140 mm</t>
  </si>
  <si>
    <t>min. 8000 úrovní přítlaku</t>
  </si>
  <si>
    <t>Rozlišení snímací vrstvy:</t>
  </si>
  <si>
    <t>Napájení:</t>
  </si>
  <si>
    <t>přes USB</t>
  </si>
  <si>
    <t>Připojení:</t>
  </si>
  <si>
    <t>bezdrátové</t>
  </si>
  <si>
    <t>Stylus:</t>
  </si>
  <si>
    <t>ANO</t>
  </si>
  <si>
    <t>Výstupní porty:</t>
  </si>
  <si>
    <t>Konektivita PC:</t>
  </si>
  <si>
    <t>Funkce:</t>
  </si>
  <si>
    <t>min. 2x DP, HDMI 4k, RJ45 GLAN, USB-C Gen 2, min. 2x USB-A Gen 1</t>
  </si>
  <si>
    <t>Power delivery (či obdobná) min. 85W</t>
  </si>
  <si>
    <t>4B</t>
  </si>
  <si>
    <t>Notebook</t>
  </si>
  <si>
    <t>4C</t>
  </si>
  <si>
    <t>Externí disk</t>
  </si>
  <si>
    <t>Notebook pro sandbox</t>
  </si>
  <si>
    <t>minimálně 10000 bodů v Average CPU Mark v aktuální verzi (v10) na http://www.cpubenchmark.net/
minimálně 2MB/core cache
Typical TDP max. 30 W</t>
  </si>
  <si>
    <t>min. 8 GB DDR4</t>
  </si>
  <si>
    <t>Klávesnice:</t>
  </si>
  <si>
    <t>česká, s numerickou částí</t>
  </si>
  <si>
    <t>profesionální nativně kompatibilní s operačním systémem používaným na univerzitě umožňující vzdálené připojení prostřednictvím GUI a virtualizaci</t>
  </si>
  <si>
    <t>Presenter</t>
  </si>
  <si>
    <t>Čtečka karet:</t>
  </si>
  <si>
    <t>min. 1x USB-C, 2x USB-A 3.2 min. Gen 1, HDMI, Bluetooth min. v5.0, 802.11ac</t>
  </si>
  <si>
    <t>max. 1,7 kg</t>
  </si>
  <si>
    <t>min. 15,5" až 15,7" FHD IPS antireflexní</t>
  </si>
  <si>
    <t>microSD (možno řešit redukcí z SD)</t>
  </si>
  <si>
    <t>Dosah:</t>
  </si>
  <si>
    <t>min. 15 m</t>
  </si>
  <si>
    <t>USB přijímač</t>
  </si>
  <si>
    <t>laserové ukazovátko, přepínání snímků</t>
  </si>
  <si>
    <t>USB-A</t>
  </si>
  <si>
    <t>min. 4TB</t>
  </si>
  <si>
    <t>odolný/pogumovaný</t>
  </si>
  <si>
    <t>Konektivita:</t>
  </si>
  <si>
    <t>Kapacita:</t>
  </si>
  <si>
    <t>max. 2 kg</t>
  </si>
  <si>
    <t>min. 7 hod.</t>
  </si>
  <si>
    <t>min. 1x USB-C, 2x USB-A 3.2 min. Gen 1, HDMI, Bluetooth min. v5.0, WiFi 6 802.11ax, GLAN RJ45</t>
  </si>
  <si>
    <t>minimálně 11000 bodů v Average CPU Mark v aktuální verzi (v10) na http://www.cpubenchmark.net/
minimálně 2MB/core cache
Typical TDP max. 45 W</t>
  </si>
  <si>
    <t>česká</t>
  </si>
  <si>
    <t>min. 24 měsíců další pracovní den u zákazníka</t>
  </si>
  <si>
    <t>min. DP 1.2, HDMI 2.0</t>
  </si>
  <si>
    <t>min. 32" FHD, IPS, min. 75Hz, matný</t>
  </si>
  <si>
    <t>CPU:</t>
  </si>
  <si>
    <t>Operační paměť:</t>
  </si>
  <si>
    <t>Napájecí zdroj:</t>
  </si>
  <si>
    <t>Integrovaná konektivita:</t>
  </si>
  <si>
    <t>Operační systém:</t>
  </si>
  <si>
    <t>Příslušenství:</t>
  </si>
  <si>
    <t>min. 24000 bodů v Average CPU Mark na https://www.cpubenchmark.net/, max. 80W TDP</t>
  </si>
  <si>
    <t>Základní deska:</t>
  </si>
  <si>
    <t>SSD:</t>
  </si>
  <si>
    <t>HDD:</t>
  </si>
  <si>
    <t>min. 2TB SATA</t>
  </si>
  <si>
    <t>min. 512GB SSD, rozhraní M.2 (PCIe 3.0 4x NVMe), TLC, kompatibilní se základní deskou</t>
  </si>
  <si>
    <t>Počítačová skříň:</t>
  </si>
  <si>
    <t>USB myš a klávesnice</t>
  </si>
  <si>
    <t>s dostatečným výkonem pro provoz stroje s cetifikací min. 80Plus Gold.</t>
  </si>
  <si>
    <t>licence na aktuální operační systém nativně kompatibilní se systémem používaným na univerzitě</t>
  </si>
  <si>
    <t>min. 900 W</t>
  </si>
  <si>
    <t>Výstupy:</t>
  </si>
  <si>
    <t>min. 6x Schuko/Eurozasuvky</t>
  </si>
  <si>
    <t>Doba zálohování:</t>
  </si>
  <si>
    <t>při 50% zátěži min. 8 minut</t>
  </si>
  <si>
    <t>SSD M.2 PCIe min. 512 GB</t>
  </si>
  <si>
    <t>3D</t>
  </si>
  <si>
    <t>3E</t>
  </si>
  <si>
    <t>3F</t>
  </si>
  <si>
    <t>4D</t>
  </si>
  <si>
    <t>4E</t>
  </si>
  <si>
    <t>4F</t>
  </si>
  <si>
    <t>Přenosný projektor</t>
  </si>
  <si>
    <t>Set klávesnice a myši</t>
  </si>
  <si>
    <t>Webkamera</t>
  </si>
  <si>
    <t>4G</t>
  </si>
  <si>
    <t>Pouzdro na tablet</t>
  </si>
  <si>
    <t>min. 2TB</t>
  </si>
  <si>
    <t>USB-A 3.2 gen 1</t>
  </si>
  <si>
    <t>Konektivita do PC/NB:</t>
  </si>
  <si>
    <t>Kompatibilita:</t>
  </si>
  <si>
    <t>stojánek s klávesnicí</t>
  </si>
  <si>
    <t>Samsung Galaxy Tab S7+ inv. Číslo: UJEP 7017605 a 7017606</t>
  </si>
  <si>
    <t>Vlastnosti:</t>
  </si>
  <si>
    <t>Rozlišení:</t>
  </si>
  <si>
    <t>video min. FHD</t>
  </si>
  <si>
    <t>Vestavěný mikrofón, klip pro uchycení na monitor</t>
  </si>
  <si>
    <t>drátová, USB</t>
  </si>
  <si>
    <t>Citlivost myši:</t>
  </si>
  <si>
    <t>Lokalizace:</t>
  </si>
  <si>
    <t>min. 1 200 DPI, tři tlačítka</t>
  </si>
  <si>
    <t>Úhlopříčka:</t>
  </si>
  <si>
    <t>min. 23,8"</t>
  </si>
  <si>
    <t>Provedení displeje:</t>
  </si>
  <si>
    <t>Provedení stojánku:</t>
  </si>
  <si>
    <t>PIVOT, nastavitelná výška, VESA 100x100</t>
  </si>
  <si>
    <t>min. FHD, IPS, 16:9, odezva max. 8s, kontrast min. 1000:1, jas min. 250 cd/m2, matný</t>
  </si>
  <si>
    <t>power delivery over USB-C</t>
  </si>
  <si>
    <t>LED</t>
  </si>
  <si>
    <t>HDMI, USB</t>
  </si>
  <si>
    <t>min. WXGA, kontrast min. 10 000:1</t>
  </si>
  <si>
    <t>reproduktory, Miracast</t>
  </si>
  <si>
    <t>HP Envy x360 13-ay0001 (inv. č. 7017559) a DELL 5590 (inv. č. 7014889/14)</t>
  </si>
  <si>
    <t>2C</t>
  </si>
  <si>
    <t>min. 5000 lpi</t>
  </si>
  <si>
    <t>SSD M.2 NVMe min. 512 GB</t>
  </si>
  <si>
    <t>min. 8 hod.</t>
  </si>
  <si>
    <r>
      <t xml:space="preserve">kompatibilní s parametrem CPU, PCI Express 4.0, 3× PCIe x16, 2× PCIe x1, 4× DDR4 3600MHz (OC), </t>
    </r>
    <r>
      <rPr>
        <sz val="10"/>
        <rFont val="Arial"/>
        <family val="2"/>
      </rPr>
      <t>4x</t>
    </r>
    <r>
      <rPr>
        <sz val="10"/>
        <rFont val="Arial"/>
        <family val="2"/>
      </rPr>
      <t xml:space="preserve"> SATA III, 2× M.2, USB 3.2 Gen 2, USB-C, RJ-45 (LAN) 2,5Gbps, HDMI, DisplayPort</t>
    </r>
  </si>
  <si>
    <t>Skutečný výkon:</t>
  </si>
  <si>
    <t>min. 2 x DP, 6x USB 3.1(z toho min. 1 x Typ USB-C), 1 x audio konektor vzadu, propojitelnost s monitorem v položce 2C</t>
  </si>
  <si>
    <t>min. 32GB DDR4 min. 3600MHz kompatibilní se základní deskou</t>
  </si>
  <si>
    <t>Chlazení:</t>
  </si>
  <si>
    <t>dostatečné pro plnou utilizaci stroje</t>
  </si>
  <si>
    <t>max. 1600g</t>
  </si>
  <si>
    <t>DP min. 1.4, HDMI min. 1.4, sluchátkový výstup, min. 3x USB-A, min. 1x USB-C</t>
  </si>
  <si>
    <t>dedikovaná, min. 6GB RAM,  min. 12200 bodů v Average G3D Mark na https://www.videocardbenchmark.net/</t>
  </si>
  <si>
    <t>min. 1x USB-C Gen 1, 2x USB 3.2 Gen 2 A nebo C, HDMI (možno řešit redukcí z USB-C), Bluetooth min. v5.0, WiFi 6 min. 802.11ax</t>
  </si>
  <si>
    <t>min. 2x USB-C (min. 1x Thunderbolt), min. 2x DP min. 1.2, min. 1x GLAN RJ45, min. 1x D-SUB VGA, min. 1x HDMI (možno řešit redukcí z USB-C)</t>
  </si>
  <si>
    <t>2D</t>
  </si>
  <si>
    <t>Grafický akcelerátor výkonný</t>
  </si>
  <si>
    <t>Grafický akcelerátor</t>
  </si>
  <si>
    <t>min. 8GB RAM</t>
  </si>
  <si>
    <t>min. 19600 bodů v Average G3D Mark na https://www.videocardbenchmark.net/</t>
  </si>
  <si>
    <t>Interní paměť</t>
  </si>
  <si>
    <t>Výkon</t>
  </si>
  <si>
    <t>min. 6GB RAM</t>
  </si>
  <si>
    <t>min. 11 000 bodů v Average G3D Mark na https://www.videocardbenchmark.net/</t>
  </si>
  <si>
    <t>Počítač pro náročné výpočty</t>
  </si>
  <si>
    <t>Předpokládaná cena za ks bez DPH</t>
  </si>
  <si>
    <t>Parametry nabízené zboží</t>
  </si>
  <si>
    <t>s dostatečným prostorem pro provoz všech komponent a odpovídající chlazení v plně osazené konfiguraci přídavných karet</t>
  </si>
  <si>
    <t>Předpokládaná cena celkem bez DPH</t>
  </si>
  <si>
    <t>Nabídková cena celkem bez DPH</t>
  </si>
  <si>
    <t>Celková nabízená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</si>
</sst>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 Unicode MS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</cellStyleXfs>
  <cellXfs count="132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164" fontId="0" fillId="3" borderId="3" xfId="0" applyNumberFormat="1" applyFill="1" applyBorder="1" applyAlignment="1" applyProtection="1">
      <alignment/>
      <protection locked="0"/>
    </xf>
    <xf numFmtId="164" fontId="0" fillId="3" borderId="3" xfId="0" applyNumberFormat="1" applyFill="1" applyBorder="1" applyProtection="1">
      <protection locked="0"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7" xfId="0" applyFont="1" applyFill="1" applyBorder="1" applyAlignment="1" applyProtection="1">
      <alignment vertical="top" wrapText="1"/>
      <protection/>
    </xf>
    <xf numFmtId="0" fontId="2" fillId="4" borderId="8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9" xfId="0" applyFill="1" applyBorder="1" applyProtection="1">
      <protection/>
    </xf>
    <xf numFmtId="164" fontId="0" fillId="3" borderId="10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3" fillId="4" borderId="12" xfId="0" applyFont="1" applyFill="1" applyBorder="1" applyAlignment="1" applyProtection="1">
      <alignment vertical="top" wrapText="1"/>
      <protection/>
    </xf>
    <xf numFmtId="164" fontId="0" fillId="3" borderId="5" xfId="0" applyNumberFormat="1" applyFill="1" applyBorder="1" applyProtection="1">
      <protection locked="0"/>
    </xf>
    <xf numFmtId="0" fontId="3" fillId="4" borderId="13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/>
      <protection locked="0"/>
    </xf>
    <xf numFmtId="0" fontId="1" fillId="4" borderId="12" xfId="0" applyFont="1" applyFill="1" applyBorder="1" applyAlignment="1" applyProtection="1">
      <alignment vertical="top" wrapText="1"/>
      <protection/>
    </xf>
    <xf numFmtId="0" fontId="3" fillId="4" borderId="16" xfId="0" applyFont="1" applyFill="1" applyBorder="1" applyAlignment="1" applyProtection="1">
      <alignment vertical="top" wrapText="1"/>
      <protection/>
    </xf>
    <xf numFmtId="0" fontId="0" fillId="4" borderId="16" xfId="0" applyFill="1" applyBorder="1" applyProtection="1">
      <protection/>
    </xf>
    <xf numFmtId="164" fontId="0" fillId="3" borderId="17" xfId="0" applyNumberFormat="1" applyFill="1" applyBorder="1" applyProtection="1">
      <protection locked="0"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3" borderId="18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/>
    </xf>
    <xf numFmtId="0" fontId="3" fillId="4" borderId="19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Protection="1">
      <protection/>
    </xf>
    <xf numFmtId="164" fontId="9" fillId="0" borderId="0" xfId="0" applyNumberFormat="1" applyFont="1" applyProtection="1">
      <protection/>
    </xf>
    <xf numFmtId="0" fontId="9" fillId="0" borderId="0" xfId="0" applyFont="1" applyProtection="1">
      <protection/>
    </xf>
    <xf numFmtId="0" fontId="11" fillId="0" borderId="0" xfId="0" applyFont="1" applyProtection="1">
      <protection/>
    </xf>
    <xf numFmtId="0" fontId="0" fillId="0" borderId="0" xfId="0"/>
    <xf numFmtId="0" fontId="0" fillId="0" borderId="0" xfId="0" applyProtection="1">
      <protection/>
    </xf>
    <xf numFmtId="0" fontId="6" fillId="0" borderId="0" xfId="21" applyProtection="1">
      <protection/>
    </xf>
    <xf numFmtId="0" fontId="7" fillId="0" borderId="0" xfId="0" applyFont="1"/>
    <xf numFmtId="0" fontId="2" fillId="0" borderId="0" xfId="0" applyFont="1" applyFill="1" applyBorder="1" applyAlignment="1" applyProtection="1">
      <alignment horizontal="center"/>
      <protection/>
    </xf>
    <xf numFmtId="0" fontId="6" fillId="0" borderId="0" xfId="21" applyAlignment="1" applyProtection="1">
      <alignment wrapText="1"/>
      <protection/>
    </xf>
    <xf numFmtId="0" fontId="6" fillId="0" borderId="0" xfId="21" applyAlignment="1">
      <alignment vertical="center"/>
    </xf>
    <xf numFmtId="0" fontId="0" fillId="0" borderId="0" xfId="0" applyAlignment="1" applyProtection="1">
      <alignment/>
      <protection/>
    </xf>
    <xf numFmtId="0" fontId="6" fillId="0" borderId="0" xfId="21"/>
    <xf numFmtId="49" fontId="7" fillId="0" borderId="0" xfId="0" applyNumberFormat="1" applyFont="1"/>
    <xf numFmtId="0" fontId="12" fillId="0" borderId="0" xfId="0" applyFont="1" applyProtection="1"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22" applyFont="1" applyBorder="1" applyAlignment="1">
      <alignment/>
      <protection/>
    </xf>
    <xf numFmtId="0" fontId="13" fillId="0" borderId="0" xfId="21" applyFont="1" applyBorder="1" applyAlignment="1" applyProtection="1">
      <alignment/>
      <protection/>
    </xf>
    <xf numFmtId="0" fontId="13" fillId="0" borderId="0" xfId="21" applyFont="1" applyBorder="1" applyAlignment="1">
      <alignment/>
    </xf>
    <xf numFmtId="0" fontId="13" fillId="0" borderId="0" xfId="23" applyFont="1" applyBorder="1" applyAlignment="1">
      <alignment/>
      <protection/>
    </xf>
    <xf numFmtId="0" fontId="12" fillId="0" borderId="0" xfId="0" applyFont="1" applyBorder="1" applyProtection="1">
      <protection/>
    </xf>
    <xf numFmtId="0" fontId="6" fillId="0" borderId="0" xfId="21" applyBorder="1" applyAlignment="1" applyProtection="1">
      <alignment/>
      <protection/>
    </xf>
    <xf numFmtId="0" fontId="14" fillId="0" borderId="0" xfId="0" applyFont="1" applyAlignment="1">
      <alignment vertical="center"/>
    </xf>
    <xf numFmtId="0" fontId="3" fillId="4" borderId="4" xfId="0" applyFont="1" applyFill="1" applyBorder="1" applyAlignment="1" applyProtection="1">
      <alignment vertical="top" wrapText="1"/>
      <protection/>
    </xf>
    <xf numFmtId="0" fontId="3" fillId="4" borderId="5" xfId="0" applyFont="1" applyFill="1" applyBorder="1" applyAlignment="1" applyProtection="1">
      <alignment vertical="top" wrapText="1"/>
      <protection/>
    </xf>
    <xf numFmtId="0" fontId="2" fillId="2" borderId="6" xfId="0" applyFont="1" applyFill="1" applyBorder="1" applyAlignment="1" applyProtection="1">
      <alignment horizontal="center"/>
      <protection/>
    </xf>
    <xf numFmtId="164" fontId="0" fillId="3" borderId="6" xfId="0" applyNumberFormat="1" applyFill="1" applyBorder="1" applyProtection="1">
      <protection locked="0"/>
    </xf>
    <xf numFmtId="164" fontId="0" fillId="0" borderId="0" xfId="0" applyNumberFormat="1"/>
    <xf numFmtId="164" fontId="6" fillId="0" borderId="0" xfId="21" applyNumberFormat="1" applyProtection="1">
      <protection/>
    </xf>
    <xf numFmtId="0" fontId="2" fillId="2" borderId="0" xfId="0" applyFont="1" applyFill="1" applyBorder="1" applyAlignment="1" applyProtection="1">
      <alignment horizontal="center"/>
      <protection/>
    </xf>
    <xf numFmtId="0" fontId="6" fillId="0" borderId="0" xfId="21" applyBorder="1" applyAlignment="1">
      <alignment vertical="center"/>
    </xf>
    <xf numFmtId="0" fontId="0" fillId="0" borderId="0" xfId="0" applyBorder="1" applyProtection="1">
      <protection/>
    </xf>
    <xf numFmtId="0" fontId="2" fillId="5" borderId="0" xfId="0" applyFont="1" applyFill="1" applyBorder="1" applyAlignment="1" applyProtection="1">
      <alignment horizontal="left"/>
      <protection/>
    </xf>
    <xf numFmtId="0" fontId="2" fillId="5" borderId="0" xfId="0" applyFont="1" applyFill="1" applyBorder="1" applyAlignment="1" applyProtection="1">
      <alignment horizontal="center"/>
      <protection/>
    </xf>
    <xf numFmtId="164" fontId="0" fillId="5" borderId="0" xfId="0" applyNumberFormat="1" applyFill="1" applyBorder="1" applyProtection="1">
      <protection locked="0"/>
    </xf>
    <xf numFmtId="164" fontId="0" fillId="5" borderId="0" xfId="0" applyNumberFormat="1" applyFill="1" applyBorder="1" applyAlignment="1" applyProtection="1">
      <alignment/>
      <protection locked="0"/>
    </xf>
    <xf numFmtId="164" fontId="0" fillId="5" borderId="0" xfId="0" applyNumberFormat="1" applyFill="1" applyBorder="1" applyAlignment="1" applyProtection="1">
      <alignment/>
      <protection/>
    </xf>
    <xf numFmtId="164" fontId="4" fillId="5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/>
    </xf>
    <xf numFmtId="164" fontId="0" fillId="5" borderId="0" xfId="0" applyNumberFormat="1" applyFill="1" applyBorder="1" applyProtection="1">
      <protection/>
    </xf>
    <xf numFmtId="0" fontId="2" fillId="0" borderId="20" xfId="0" applyFont="1" applyBorder="1" applyAlignment="1" applyProtection="1">
      <alignment horizontal="center"/>
      <protection/>
    </xf>
    <xf numFmtId="0" fontId="2" fillId="2" borderId="21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2" borderId="22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 wrapText="1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6" borderId="9" xfId="0" applyFont="1" applyFill="1" applyBorder="1" applyAlignment="1" applyProtection="1">
      <alignment horizontal="center" wrapText="1"/>
      <protection/>
    </xf>
    <xf numFmtId="44" fontId="2" fillId="6" borderId="10" xfId="25" applyFont="1" applyFill="1" applyBorder="1" applyAlignment="1" applyProtection="1">
      <alignment horizontal="center"/>
      <protection/>
    </xf>
    <xf numFmtId="164" fontId="15" fillId="3" borderId="7" xfId="0" applyNumberFormat="1" applyFont="1" applyFill="1" applyBorder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/>
    </xf>
    <xf numFmtId="0" fontId="2" fillId="4" borderId="23" xfId="0" applyFont="1" applyFill="1" applyBorder="1" applyAlignment="1" applyProtection="1">
      <alignment vertical="top" wrapText="1"/>
      <protection/>
    </xf>
    <xf numFmtId="0" fontId="0" fillId="4" borderId="24" xfId="0" applyFill="1" applyBorder="1" applyProtection="1">
      <protection/>
    </xf>
    <xf numFmtId="0" fontId="2" fillId="4" borderId="7" xfId="0" applyFont="1" applyFill="1" applyBorder="1" applyAlignment="1" applyProtection="1">
      <alignment vertical="top" wrapText="1"/>
      <protection/>
    </xf>
    <xf numFmtId="0" fontId="2" fillId="4" borderId="2" xfId="0" applyFont="1" applyFill="1" applyBorder="1" applyAlignment="1" applyProtection="1">
      <alignment horizontal="left"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0" fontId="3" fillId="4" borderId="9" xfId="0" applyFont="1" applyFill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2" fillId="6" borderId="28" xfId="0" applyFont="1" applyFill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164" fontId="0" fillId="3" borderId="30" xfId="0" applyNumberFormat="1" applyFill="1" applyBorder="1" applyAlignment="1" applyProtection="1">
      <alignment/>
      <protection locked="0"/>
    </xf>
    <xf numFmtId="164" fontId="0" fillId="3" borderId="31" xfId="0" applyNumberFormat="1" applyFill="1" applyBorder="1" applyAlignment="1" applyProtection="1">
      <alignment/>
      <protection locked="0"/>
    </xf>
    <xf numFmtId="0" fontId="4" fillId="6" borderId="20" xfId="0" applyFont="1" applyFill="1" applyBorder="1" applyAlignment="1" applyProtection="1">
      <alignment horizontal="center" wrapText="1"/>
      <protection/>
    </xf>
    <xf numFmtId="165" fontId="0" fillId="6" borderId="21" xfId="0" applyNumberFormat="1" applyFill="1" applyBorder="1" applyAlignment="1" applyProtection="1">
      <alignment/>
      <protection/>
    </xf>
    <xf numFmtId="165" fontId="6" fillId="6" borderId="32" xfId="21" applyNumberFormat="1" applyFill="1" applyBorder="1" applyProtection="1">
      <protection/>
    </xf>
    <xf numFmtId="165" fontId="6" fillId="6" borderId="33" xfId="21" applyNumberFormat="1" applyFill="1" applyBorder="1" applyAlignment="1">
      <alignment vertical="center"/>
    </xf>
    <xf numFmtId="165" fontId="6" fillId="6" borderId="32" xfId="21" applyNumberFormat="1" applyFill="1" applyBorder="1" applyAlignment="1">
      <alignment vertical="center"/>
    </xf>
    <xf numFmtId="165" fontId="6" fillId="6" borderId="33" xfId="21" applyNumberFormat="1" applyFill="1" applyBorder="1" applyProtection="1">
      <protection/>
    </xf>
    <xf numFmtId="165" fontId="0" fillId="6" borderId="34" xfId="0" applyNumberFormat="1" applyFill="1" applyBorder="1" applyAlignment="1" applyProtection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  <cellStyle name="Normální 4" xfId="23"/>
    <cellStyle name="Normální 4 2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229</xdr:row>
      <xdr:rowOff>95250</xdr:rowOff>
    </xdr:from>
    <xdr:to>
      <xdr:col>2</xdr:col>
      <xdr:colOff>3333750</xdr:colOff>
      <xdr:row>239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47082075"/>
          <a:ext cx="85820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zoomScale="85" zoomScaleNormal="85" workbookViewId="0" topLeftCell="B1">
      <selection activeCell="H24" sqref="H24"/>
    </sheetView>
  </sheetViews>
  <sheetFormatPr defaultColWidth="9.28125" defaultRowHeight="15"/>
  <cols>
    <col min="1" max="1" width="26.28125" style="3" bestFit="1" customWidth="1"/>
    <col min="2" max="2" width="56.140625" style="3" customWidth="1"/>
    <col min="3" max="3" width="96.7109375" style="3" customWidth="1"/>
    <col min="4" max="4" width="27.7109375" style="12" customWidth="1"/>
    <col min="5" max="5" width="28.7109375" style="3" bestFit="1" customWidth="1"/>
    <col min="6" max="6" width="28.00390625" style="3" customWidth="1"/>
    <col min="7" max="7" width="27.00390625" style="3" customWidth="1"/>
    <col min="8" max="8" width="33.28125" style="3" customWidth="1"/>
    <col min="9" max="9" width="21.7109375" style="3" customWidth="1"/>
    <col min="10" max="16384" width="9.28125" style="3" customWidth="1"/>
  </cols>
  <sheetData>
    <row r="1" spans="1:4" ht="15.75" thickBot="1">
      <c r="A1" s="116" t="s">
        <v>14</v>
      </c>
      <c r="B1" s="116"/>
      <c r="C1" s="116"/>
      <c r="D1" s="2"/>
    </row>
    <row r="2" spans="1:4" ht="15">
      <c r="A2" s="117" t="s">
        <v>0</v>
      </c>
      <c r="B2" s="118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112" t="s">
        <v>2</v>
      </c>
      <c r="B4" s="113"/>
      <c r="C4" s="8"/>
      <c r="D4" s="5"/>
    </row>
    <row r="5" spans="1:4" ht="15">
      <c r="A5" s="119" t="s">
        <v>3</v>
      </c>
      <c r="B5" s="120"/>
      <c r="C5" s="8"/>
      <c r="D5" s="9"/>
    </row>
    <row r="6" spans="1:4" ht="15">
      <c r="A6" s="119" t="s">
        <v>4</v>
      </c>
      <c r="B6" s="120"/>
      <c r="C6" s="8"/>
      <c r="D6" s="9"/>
    </row>
    <row r="7" spans="1:4" ht="15">
      <c r="A7" s="112" t="s">
        <v>5</v>
      </c>
      <c r="B7" s="113"/>
      <c r="C7" s="8"/>
      <c r="D7" s="5"/>
    </row>
    <row r="8" spans="1:4" ht="15">
      <c r="A8" s="112" t="s">
        <v>6</v>
      </c>
      <c r="B8" s="113"/>
      <c r="C8" s="8"/>
      <c r="D8" s="5"/>
    </row>
    <row r="9" spans="1:4" ht="15.75" thickBot="1">
      <c r="A9" s="114" t="s">
        <v>7</v>
      </c>
      <c r="B9" s="115"/>
      <c r="C9" s="10"/>
      <c r="D9" s="5"/>
    </row>
    <row r="10" spans="1:11" ht="39.75" thickBot="1">
      <c r="A10" s="94" t="s">
        <v>11</v>
      </c>
      <c r="B10" s="37" t="s">
        <v>12</v>
      </c>
      <c r="C10" s="38" t="s">
        <v>10</v>
      </c>
      <c r="D10" s="39" t="s">
        <v>189</v>
      </c>
      <c r="E10" s="122" t="s">
        <v>192</v>
      </c>
      <c r="F10" s="125" t="s">
        <v>17</v>
      </c>
      <c r="G10" s="121" t="s">
        <v>194</v>
      </c>
      <c r="H10" s="62"/>
      <c r="I10" s="58"/>
      <c r="J10" s="58"/>
      <c r="K10" s="58"/>
    </row>
    <row r="11" spans="1:11" ht="30" customHeight="1" thickBot="1">
      <c r="A11" s="95" t="s">
        <v>13</v>
      </c>
      <c r="B11" s="98" t="s">
        <v>43</v>
      </c>
      <c r="C11" s="40">
        <v>1</v>
      </c>
      <c r="D11" s="41">
        <v>5620</v>
      </c>
      <c r="E11" s="123">
        <f>D11*C11</f>
        <v>5620</v>
      </c>
      <c r="F11" s="126"/>
      <c r="G11" s="127"/>
      <c r="H11" s="61"/>
      <c r="I11" s="82"/>
      <c r="J11" s="63"/>
      <c r="K11" s="59"/>
    </row>
    <row r="12" spans="1:10" s="59" customFormat="1" ht="30" customHeight="1" thickBot="1">
      <c r="A12" s="96" t="s">
        <v>29</v>
      </c>
      <c r="B12" s="99" t="s">
        <v>188</v>
      </c>
      <c r="C12" s="11">
        <v>2</v>
      </c>
      <c r="D12" s="15">
        <v>22327</v>
      </c>
      <c r="E12" s="123">
        <f aca="true" t="shared" si="0" ref="E12:E29">D12*C12</f>
        <v>44654</v>
      </c>
      <c r="F12" s="126"/>
      <c r="G12" s="128"/>
      <c r="H12" s="76"/>
      <c r="I12" s="60"/>
      <c r="J12" s="63"/>
    </row>
    <row r="13" spans="1:11" s="59" customFormat="1" ht="14.25" customHeight="1" thickBot="1">
      <c r="A13" s="96" t="s">
        <v>44</v>
      </c>
      <c r="B13" s="100" t="s">
        <v>181</v>
      </c>
      <c r="C13" s="11">
        <v>1</v>
      </c>
      <c r="D13" s="15">
        <v>15178</v>
      </c>
      <c r="E13" s="123">
        <f t="shared" si="0"/>
        <v>15178</v>
      </c>
      <c r="F13" s="126"/>
      <c r="G13" s="129"/>
      <c r="H13" s="76"/>
      <c r="I13" s="57"/>
      <c r="J13" s="58"/>
      <c r="K13" s="58"/>
    </row>
    <row r="14" spans="1:11" s="59" customFormat="1" ht="14.25" customHeight="1" thickBot="1">
      <c r="A14" s="96" t="s">
        <v>164</v>
      </c>
      <c r="B14" s="100" t="s">
        <v>180</v>
      </c>
      <c r="C14" s="11">
        <v>1</v>
      </c>
      <c r="D14" s="15">
        <v>22000</v>
      </c>
      <c r="E14" s="123">
        <f t="shared" si="0"/>
        <v>22000</v>
      </c>
      <c r="F14" s="126"/>
      <c r="G14" s="128"/>
      <c r="H14" s="76"/>
      <c r="I14" s="57"/>
      <c r="J14" s="58"/>
      <c r="K14" s="58"/>
    </row>
    <row r="15" spans="1:11" ht="15.75" thickBot="1">
      <c r="A15" s="96" t="s">
        <v>179</v>
      </c>
      <c r="B15" s="100" t="s">
        <v>18</v>
      </c>
      <c r="C15" s="11">
        <v>2</v>
      </c>
      <c r="D15" s="14">
        <v>4646</v>
      </c>
      <c r="E15" s="123">
        <f t="shared" si="0"/>
        <v>9292</v>
      </c>
      <c r="F15" s="126"/>
      <c r="G15" s="129"/>
      <c r="H15" s="76"/>
      <c r="I15" s="60"/>
      <c r="J15" s="60"/>
      <c r="K15" s="58"/>
    </row>
    <row r="16" spans="1:11" ht="16.5" thickBot="1">
      <c r="A16" s="96" t="s">
        <v>45</v>
      </c>
      <c r="B16" s="100" t="s">
        <v>49</v>
      </c>
      <c r="C16" s="11">
        <v>2</v>
      </c>
      <c r="D16" s="14">
        <v>21165</v>
      </c>
      <c r="E16" s="123">
        <f t="shared" si="0"/>
        <v>42330</v>
      </c>
      <c r="F16" s="126"/>
      <c r="G16" s="128"/>
      <c r="H16" s="61"/>
      <c r="I16" s="59"/>
      <c r="J16" s="59"/>
      <c r="K16" s="58"/>
    </row>
    <row r="17" spans="1:11" ht="16.5" thickBot="1">
      <c r="A17" s="96" t="s">
        <v>31</v>
      </c>
      <c r="B17" s="100" t="s">
        <v>46</v>
      </c>
      <c r="C17" s="11">
        <v>3</v>
      </c>
      <c r="D17" s="14">
        <v>4312</v>
      </c>
      <c r="E17" s="123">
        <f t="shared" si="0"/>
        <v>12936</v>
      </c>
      <c r="F17" s="126"/>
      <c r="G17" s="129"/>
      <c r="H17" s="61"/>
      <c r="I17" s="59"/>
      <c r="J17" s="59"/>
      <c r="K17" s="58"/>
    </row>
    <row r="18" spans="1:12" ht="16.5" thickBot="1">
      <c r="A18" s="96" t="s">
        <v>32</v>
      </c>
      <c r="B18" s="100" t="s">
        <v>56</v>
      </c>
      <c r="C18" s="11">
        <v>1</v>
      </c>
      <c r="D18" s="15">
        <v>4060</v>
      </c>
      <c r="E18" s="123">
        <f t="shared" si="0"/>
        <v>4060</v>
      </c>
      <c r="F18" s="126"/>
      <c r="G18" s="128"/>
      <c r="H18" s="61"/>
      <c r="I18" s="59"/>
      <c r="J18" s="59"/>
      <c r="K18" s="58"/>
      <c r="L18" s="56"/>
    </row>
    <row r="19" spans="1:11" ht="16.5" thickBot="1">
      <c r="A19" s="96" t="s">
        <v>127</v>
      </c>
      <c r="B19" s="100" t="s">
        <v>73</v>
      </c>
      <c r="C19" s="11">
        <v>1</v>
      </c>
      <c r="D19" s="15">
        <v>21165</v>
      </c>
      <c r="E19" s="123">
        <f t="shared" si="0"/>
        <v>21165</v>
      </c>
      <c r="F19" s="126"/>
      <c r="G19" s="129"/>
      <c r="H19" s="61"/>
      <c r="I19" s="60"/>
      <c r="J19" s="59"/>
      <c r="K19" s="56"/>
    </row>
    <row r="20" spans="1:10" ht="14.25" customHeight="1" thickBot="1">
      <c r="A20" s="96" t="s">
        <v>128</v>
      </c>
      <c r="B20" s="100" t="s">
        <v>82</v>
      </c>
      <c r="C20" s="11">
        <v>1</v>
      </c>
      <c r="D20" s="15">
        <v>308</v>
      </c>
      <c r="E20" s="123">
        <f t="shared" si="0"/>
        <v>308</v>
      </c>
      <c r="F20" s="126"/>
      <c r="G20" s="128"/>
      <c r="H20" s="61"/>
      <c r="I20" s="60"/>
      <c r="J20" s="59"/>
    </row>
    <row r="21" spans="1:10" ht="14.25" customHeight="1" thickBot="1">
      <c r="A21" s="96" t="s">
        <v>129</v>
      </c>
      <c r="B21" s="100" t="s">
        <v>75</v>
      </c>
      <c r="C21" s="11">
        <v>1</v>
      </c>
      <c r="D21" s="15">
        <v>1016</v>
      </c>
      <c r="E21" s="123">
        <f t="shared" si="0"/>
        <v>1016</v>
      </c>
      <c r="F21" s="126"/>
      <c r="G21" s="129"/>
      <c r="H21" s="61"/>
      <c r="I21" s="12"/>
      <c r="J21" s="59"/>
    </row>
    <row r="22" spans="1:10" ht="14.25" customHeight="1" thickBot="1">
      <c r="A22" s="96" t="s">
        <v>33</v>
      </c>
      <c r="B22" s="100" t="s">
        <v>133</v>
      </c>
      <c r="C22" s="11">
        <v>1</v>
      </c>
      <c r="D22" s="15">
        <v>12247</v>
      </c>
      <c r="E22" s="123">
        <f t="shared" si="0"/>
        <v>12247</v>
      </c>
      <c r="F22" s="126"/>
      <c r="G22" s="130"/>
      <c r="H22" s="67"/>
      <c r="I22" s="81"/>
      <c r="J22" s="59"/>
    </row>
    <row r="23" spans="1:12" ht="14.25" customHeight="1" thickBot="1">
      <c r="A23" s="96" t="s">
        <v>72</v>
      </c>
      <c r="B23" s="100" t="s">
        <v>46</v>
      </c>
      <c r="C23" s="11">
        <v>2</v>
      </c>
      <c r="D23" s="15">
        <v>4312</v>
      </c>
      <c r="E23" s="123">
        <f t="shared" si="0"/>
        <v>8624</v>
      </c>
      <c r="F23" s="126"/>
      <c r="G23" s="127"/>
      <c r="H23" s="67"/>
      <c r="I23" s="66"/>
      <c r="J23" s="59"/>
      <c r="L23" s="56"/>
    </row>
    <row r="24" spans="1:10" ht="14.25" customHeight="1" thickBot="1">
      <c r="A24" s="96" t="s">
        <v>74</v>
      </c>
      <c r="B24" s="100" t="s">
        <v>18</v>
      </c>
      <c r="C24" s="11">
        <v>2</v>
      </c>
      <c r="D24" s="15">
        <v>4646</v>
      </c>
      <c r="E24" s="123">
        <f t="shared" si="0"/>
        <v>9292</v>
      </c>
      <c r="F24" s="126"/>
      <c r="G24" s="130"/>
      <c r="H24" s="67"/>
      <c r="I24" s="66"/>
      <c r="J24" s="59"/>
    </row>
    <row r="25" spans="1:10" ht="14.25" customHeight="1" thickBot="1">
      <c r="A25" s="96" t="s">
        <v>130</v>
      </c>
      <c r="B25" s="100" t="s">
        <v>134</v>
      </c>
      <c r="C25" s="11">
        <v>1</v>
      </c>
      <c r="D25" s="15">
        <f>189+332</f>
        <v>521</v>
      </c>
      <c r="E25" s="123">
        <f t="shared" si="0"/>
        <v>521</v>
      </c>
      <c r="F25" s="126"/>
      <c r="G25" s="127"/>
      <c r="H25" s="67"/>
      <c r="I25" s="65"/>
      <c r="J25" s="59"/>
    </row>
    <row r="26" spans="1:10" ht="14.25" customHeight="1" thickBot="1">
      <c r="A26" s="96" t="s">
        <v>131</v>
      </c>
      <c r="B26" s="100" t="s">
        <v>135</v>
      </c>
      <c r="C26" s="11">
        <v>1</v>
      </c>
      <c r="D26" s="15">
        <v>2501</v>
      </c>
      <c r="E26" s="123">
        <f t="shared" si="0"/>
        <v>2501</v>
      </c>
      <c r="F26" s="126"/>
      <c r="G26" s="130"/>
      <c r="H26" s="67"/>
      <c r="I26" s="64"/>
      <c r="J26" s="59"/>
    </row>
    <row r="27" spans="1:10" ht="14.25" customHeight="1" thickBot="1">
      <c r="A27" s="96" t="s">
        <v>132</v>
      </c>
      <c r="B27" s="100" t="s">
        <v>75</v>
      </c>
      <c r="C27" s="11">
        <v>1</v>
      </c>
      <c r="D27" s="15">
        <v>1016</v>
      </c>
      <c r="E27" s="123">
        <f t="shared" si="0"/>
        <v>1016</v>
      </c>
      <c r="F27" s="126"/>
      <c r="G27" s="127"/>
      <c r="H27" s="67"/>
      <c r="I27" s="58"/>
      <c r="J27" s="59"/>
    </row>
    <row r="28" spans="1:10" ht="14.25" customHeight="1" thickBot="1">
      <c r="A28" s="96" t="s">
        <v>136</v>
      </c>
      <c r="B28" s="100" t="s">
        <v>137</v>
      </c>
      <c r="C28" s="11">
        <v>2</v>
      </c>
      <c r="D28" s="15">
        <v>4232</v>
      </c>
      <c r="E28" s="123">
        <f t="shared" si="0"/>
        <v>8464</v>
      </c>
      <c r="F28" s="126"/>
      <c r="G28" s="130"/>
      <c r="H28" s="67"/>
      <c r="I28" s="58"/>
      <c r="J28" s="58"/>
    </row>
    <row r="29" spans="1:10" ht="14.25" customHeight="1" thickBot="1">
      <c r="A29" s="97" t="s">
        <v>34</v>
      </c>
      <c r="B29" s="101" t="s">
        <v>76</v>
      </c>
      <c r="C29" s="79">
        <v>1</v>
      </c>
      <c r="D29" s="80">
        <v>21165</v>
      </c>
      <c r="E29" s="124">
        <f t="shared" si="0"/>
        <v>21165</v>
      </c>
      <c r="F29" s="131"/>
      <c r="G29" s="129"/>
      <c r="H29" s="59"/>
      <c r="I29" s="59"/>
      <c r="J29" s="59"/>
    </row>
    <row r="30" spans="1:7" s="85" customFormat="1" ht="14.25" customHeight="1" thickBot="1">
      <c r="A30" s="83"/>
      <c r="B30" s="86"/>
      <c r="C30" s="87"/>
      <c r="D30" s="88"/>
      <c r="E30" s="89"/>
      <c r="F30" s="90"/>
      <c r="G30" s="84"/>
    </row>
    <row r="31" spans="1:7" s="85" customFormat="1" ht="30" customHeight="1">
      <c r="A31" s="83"/>
      <c r="B31" s="86"/>
      <c r="C31" s="87"/>
      <c r="D31" s="91"/>
      <c r="E31" s="104" t="s">
        <v>192</v>
      </c>
      <c r="F31" s="105">
        <f>E11+E12+E13+E14+E15+E16+E17+E18+E19+E20+E21+E22+E23+E24+E25+E26+E27+E28+E29</f>
        <v>242389</v>
      </c>
      <c r="G31" s="84"/>
    </row>
    <row r="32" spans="2:6" s="85" customFormat="1" ht="31.5" customHeight="1" thickBot="1">
      <c r="B32" s="92"/>
      <c r="C32" s="92"/>
      <c r="D32" s="93"/>
      <c r="E32" s="102" t="s">
        <v>193</v>
      </c>
      <c r="F32" s="103"/>
    </row>
    <row r="33" spans="1:5" ht="15">
      <c r="A33" s="106" t="str">
        <f>A11</f>
        <v>1A</v>
      </c>
      <c r="B33" s="108" t="str">
        <f>B11</f>
        <v>Záložní zdroj</v>
      </c>
      <c r="C33" s="32" t="s">
        <v>28</v>
      </c>
      <c r="D33" s="33"/>
      <c r="E33" s="12"/>
    </row>
    <row r="34" spans="1:4" ht="15">
      <c r="A34" s="43" t="s">
        <v>8</v>
      </c>
      <c r="B34" s="109">
        <f>C11</f>
        <v>1</v>
      </c>
      <c r="C34" s="31"/>
      <c r="D34" s="78" t="s">
        <v>190</v>
      </c>
    </row>
    <row r="35" spans="1:6" ht="15">
      <c r="A35" s="43" t="s">
        <v>9</v>
      </c>
      <c r="B35" s="110" t="s">
        <v>169</v>
      </c>
      <c r="C35" s="26" t="s">
        <v>121</v>
      </c>
      <c r="D35" s="23"/>
      <c r="F35" s="12"/>
    </row>
    <row r="36" spans="1:4" ht="15">
      <c r="A36" s="43"/>
      <c r="B36" s="110" t="s">
        <v>124</v>
      </c>
      <c r="C36" s="26" t="s">
        <v>125</v>
      </c>
      <c r="D36" s="23"/>
    </row>
    <row r="37" spans="1:4" ht="15">
      <c r="A37" s="43"/>
      <c r="B37" s="110" t="s">
        <v>122</v>
      </c>
      <c r="C37" s="26" t="s">
        <v>123</v>
      </c>
      <c r="D37" s="23"/>
    </row>
    <row r="38" spans="1:4" ht="15.75" thickBot="1">
      <c r="A38" s="107"/>
      <c r="B38" s="111" t="s">
        <v>15</v>
      </c>
      <c r="C38" s="29" t="s">
        <v>19</v>
      </c>
      <c r="D38" s="25"/>
    </row>
    <row r="39" s="59" customFormat="1" ht="13.9" customHeight="1" thickBot="1">
      <c r="D39" s="12"/>
    </row>
    <row r="40" spans="1:6" ht="15">
      <c r="A40" s="20" t="str">
        <f>A12</f>
        <v>2A</v>
      </c>
      <c r="B40" s="21" t="str">
        <f>B12</f>
        <v>Počítač pro náročné výpočty</v>
      </c>
      <c r="C40" s="32" t="s">
        <v>28</v>
      </c>
      <c r="D40" s="33"/>
      <c r="E40" s="57"/>
      <c r="F40" s="74"/>
    </row>
    <row r="41" spans="1:6" ht="15">
      <c r="A41" s="22" t="s">
        <v>8</v>
      </c>
      <c r="B41" s="46">
        <f>C12</f>
        <v>2</v>
      </c>
      <c r="C41" s="47"/>
      <c r="D41" s="78" t="s">
        <v>190</v>
      </c>
      <c r="E41" s="55"/>
      <c r="F41" s="74"/>
    </row>
    <row r="42" spans="1:6" ht="25.5">
      <c r="A42" s="43" t="s">
        <v>9</v>
      </c>
      <c r="B42" s="53" t="s">
        <v>117</v>
      </c>
      <c r="C42" s="50" t="s">
        <v>191</v>
      </c>
      <c r="D42" s="45"/>
      <c r="F42" s="69"/>
    </row>
    <row r="43" spans="1:6" ht="15">
      <c r="A43" s="43"/>
      <c r="B43" s="50" t="s">
        <v>105</v>
      </c>
      <c r="C43" s="50" t="s">
        <v>111</v>
      </c>
      <c r="D43" s="45"/>
      <c r="F43" s="69"/>
    </row>
    <row r="44" spans="1:6" ht="15">
      <c r="A44" s="43"/>
      <c r="B44" s="50" t="s">
        <v>106</v>
      </c>
      <c r="C44" s="50" t="s">
        <v>171</v>
      </c>
      <c r="D44" s="45"/>
      <c r="F44" s="70"/>
    </row>
    <row r="45" spans="1:6" ht="25.5">
      <c r="A45" s="43"/>
      <c r="B45" s="50" t="s">
        <v>112</v>
      </c>
      <c r="C45" s="51" t="s">
        <v>168</v>
      </c>
      <c r="D45" s="45"/>
      <c r="F45" s="71"/>
    </row>
    <row r="46" spans="1:6" ht="15">
      <c r="A46" s="43"/>
      <c r="B46" s="50" t="s">
        <v>113</v>
      </c>
      <c r="C46" s="50" t="s">
        <v>116</v>
      </c>
      <c r="D46" s="45"/>
      <c r="E46" s="54"/>
      <c r="F46" s="70"/>
    </row>
    <row r="47" spans="1:6" ht="15">
      <c r="A47" s="43"/>
      <c r="B47" s="50" t="s">
        <v>114</v>
      </c>
      <c r="C47" s="52" t="s">
        <v>115</v>
      </c>
      <c r="D47" s="45"/>
      <c r="E47" s="54"/>
      <c r="F47" s="70"/>
    </row>
    <row r="48" spans="1:6" ht="15">
      <c r="A48" s="43"/>
      <c r="B48" s="50" t="s">
        <v>107</v>
      </c>
      <c r="C48" s="50" t="s">
        <v>119</v>
      </c>
      <c r="D48" s="45"/>
      <c r="E48" s="54"/>
      <c r="F48" s="72"/>
    </row>
    <row r="49" spans="1:6" s="59" customFormat="1" ht="15">
      <c r="A49" s="43"/>
      <c r="B49" s="50" t="s">
        <v>172</v>
      </c>
      <c r="C49" s="50" t="s">
        <v>173</v>
      </c>
      <c r="D49" s="45"/>
      <c r="E49" s="54"/>
      <c r="F49" s="73"/>
    </row>
    <row r="50" spans="1:6" ht="42" customHeight="1">
      <c r="A50" s="43"/>
      <c r="B50" s="50" t="s">
        <v>108</v>
      </c>
      <c r="C50" s="52" t="s">
        <v>170</v>
      </c>
      <c r="D50" s="45"/>
      <c r="E50" s="54"/>
      <c r="F50" s="73"/>
    </row>
    <row r="51" spans="1:6" ht="15">
      <c r="A51" s="43"/>
      <c r="B51" s="50" t="s">
        <v>109</v>
      </c>
      <c r="C51" s="50" t="s">
        <v>120</v>
      </c>
      <c r="D51" s="45"/>
      <c r="E51" s="54"/>
      <c r="F51" s="73"/>
    </row>
    <row r="52" spans="1:7" ht="15">
      <c r="A52" s="44"/>
      <c r="B52" s="50" t="s">
        <v>110</v>
      </c>
      <c r="C52" s="50" t="s">
        <v>118</v>
      </c>
      <c r="D52" s="45"/>
      <c r="E52" s="54"/>
      <c r="F52" s="69"/>
      <c r="G52" s="68"/>
    </row>
    <row r="53" spans="1:6" ht="15.75" thickBot="1">
      <c r="A53" s="24"/>
      <c r="B53" s="48" t="s">
        <v>15</v>
      </c>
      <c r="C53" s="49" t="s">
        <v>19</v>
      </c>
      <c r="D53" s="25"/>
      <c r="F53" s="68"/>
    </row>
    <row r="54" s="59" customFormat="1" ht="15.75" thickBot="1">
      <c r="D54" s="12"/>
    </row>
    <row r="55" spans="1:4" s="59" customFormat="1" ht="15">
      <c r="A55" s="20" t="str">
        <f>A13</f>
        <v>2B</v>
      </c>
      <c r="B55" s="21" t="str">
        <f>B13</f>
        <v>Grafický akcelerátor</v>
      </c>
      <c r="C55" s="32" t="s">
        <v>28</v>
      </c>
      <c r="D55" s="33"/>
    </row>
    <row r="56" spans="1:6" s="59" customFormat="1" ht="15">
      <c r="A56" s="22" t="s">
        <v>8</v>
      </c>
      <c r="B56" s="30">
        <f>C13</f>
        <v>1</v>
      </c>
      <c r="C56" s="31"/>
      <c r="D56" s="77" t="s">
        <v>190</v>
      </c>
      <c r="F56" s="71"/>
    </row>
    <row r="57" spans="1:4" s="59" customFormat="1" ht="15">
      <c r="A57" s="22" t="s">
        <v>9</v>
      </c>
      <c r="B57" s="26" t="s">
        <v>184</v>
      </c>
      <c r="C57" s="51" t="s">
        <v>186</v>
      </c>
      <c r="D57" s="23"/>
    </row>
    <row r="58" spans="1:4" s="59" customFormat="1" ht="15">
      <c r="A58" s="22"/>
      <c r="B58" s="26" t="s">
        <v>185</v>
      </c>
      <c r="C58" s="26" t="s">
        <v>187</v>
      </c>
      <c r="D58" s="23"/>
    </row>
    <row r="59" spans="1:4" s="59" customFormat="1" ht="15.75" thickBot="1">
      <c r="A59" s="24"/>
      <c r="B59" s="28" t="s">
        <v>40</v>
      </c>
      <c r="C59" s="29" t="s">
        <v>19</v>
      </c>
      <c r="D59" s="25"/>
    </row>
    <row r="60" s="59" customFormat="1" ht="15.75" thickBot="1">
      <c r="D60" s="12"/>
    </row>
    <row r="61" spans="1:4" s="59" customFormat="1" ht="15">
      <c r="A61" s="20" t="str">
        <f>A14</f>
        <v>2C</v>
      </c>
      <c r="B61" s="21" t="str">
        <f>B14</f>
        <v>Grafický akcelerátor výkonný</v>
      </c>
      <c r="C61" s="32" t="s">
        <v>28</v>
      </c>
      <c r="D61" s="33"/>
    </row>
    <row r="62" spans="1:6" s="59" customFormat="1" ht="15">
      <c r="A62" s="22" t="s">
        <v>8</v>
      </c>
      <c r="B62" s="30">
        <f>C14</f>
        <v>1</v>
      </c>
      <c r="C62" s="31"/>
      <c r="D62" s="77" t="s">
        <v>190</v>
      </c>
      <c r="F62" s="75"/>
    </row>
    <row r="63" spans="1:4" s="59" customFormat="1" ht="15">
      <c r="A63" s="22" t="s">
        <v>9</v>
      </c>
      <c r="B63" s="26" t="s">
        <v>184</v>
      </c>
      <c r="C63" s="51" t="s">
        <v>182</v>
      </c>
      <c r="D63" s="23"/>
    </row>
    <row r="64" spans="1:4" s="59" customFormat="1" ht="15">
      <c r="A64" s="22"/>
      <c r="B64" s="26" t="s">
        <v>185</v>
      </c>
      <c r="C64" s="26" t="s">
        <v>183</v>
      </c>
      <c r="D64" s="23"/>
    </row>
    <row r="65" spans="1:4" s="59" customFormat="1" ht="15.75" thickBot="1">
      <c r="A65" s="24"/>
      <c r="B65" s="28" t="s">
        <v>40</v>
      </c>
      <c r="C65" s="29" t="s">
        <v>19</v>
      </c>
      <c r="D65" s="25"/>
    </row>
    <row r="66" s="59" customFormat="1" ht="15.75" thickBot="1">
      <c r="D66" s="12"/>
    </row>
    <row r="67" spans="1:4" ht="15">
      <c r="A67" s="20" t="str">
        <f>A15</f>
        <v>2D</v>
      </c>
      <c r="B67" s="21" t="str">
        <f>B15</f>
        <v>Monitor</v>
      </c>
      <c r="C67" s="32" t="s">
        <v>28</v>
      </c>
      <c r="D67" s="33"/>
    </row>
    <row r="68" spans="1:4" ht="15">
      <c r="A68" s="22" t="s">
        <v>8</v>
      </c>
      <c r="B68" s="30">
        <f>C15</f>
        <v>2</v>
      </c>
      <c r="C68" s="31"/>
      <c r="D68" s="77" t="s">
        <v>190</v>
      </c>
    </row>
    <row r="69" spans="1:4" ht="15">
      <c r="A69" s="22" t="s">
        <v>9</v>
      </c>
      <c r="B69" s="26" t="s">
        <v>22</v>
      </c>
      <c r="C69" s="26" t="s">
        <v>104</v>
      </c>
      <c r="D69" s="23"/>
    </row>
    <row r="70" spans="1:4" ht="15">
      <c r="A70" s="22"/>
      <c r="B70" s="26" t="s">
        <v>95</v>
      </c>
      <c r="C70" s="26" t="s">
        <v>103</v>
      </c>
      <c r="D70" s="23"/>
    </row>
    <row r="71" spans="1:4" ht="15.75" thickBot="1">
      <c r="A71" s="24"/>
      <c r="B71" s="28" t="s">
        <v>40</v>
      </c>
      <c r="C71" s="29" t="s">
        <v>19</v>
      </c>
      <c r="D71" s="25"/>
    </row>
    <row r="72" spans="2:4" ht="15.75" thickBot="1">
      <c r="B72" s="13"/>
      <c r="C72" s="13"/>
      <c r="D72" s="1"/>
    </row>
    <row r="73" spans="1:4" ht="15">
      <c r="A73" s="20" t="str">
        <f>A16</f>
        <v>3A</v>
      </c>
      <c r="B73" s="21" t="str">
        <f>B16</f>
        <v>Konvertibilní notebook</v>
      </c>
      <c r="C73" s="32" t="s">
        <v>28</v>
      </c>
      <c r="D73" s="33"/>
    </row>
    <row r="74" spans="1:4" ht="15">
      <c r="A74" s="22" t="s">
        <v>8</v>
      </c>
      <c r="B74" s="30">
        <f>C16</f>
        <v>2</v>
      </c>
      <c r="C74" s="31"/>
      <c r="D74" s="77" t="s">
        <v>190</v>
      </c>
    </row>
    <row r="75" spans="1:4" ht="15.75" customHeight="1">
      <c r="A75" s="22" t="s">
        <v>9</v>
      </c>
      <c r="B75" s="16" t="s">
        <v>16</v>
      </c>
      <c r="C75" s="16" t="s">
        <v>55</v>
      </c>
      <c r="D75" s="23"/>
    </row>
    <row r="76" spans="1:4" ht="38.25">
      <c r="A76" s="22"/>
      <c r="B76" s="16" t="s">
        <v>24</v>
      </c>
      <c r="C76" s="16" t="s">
        <v>50</v>
      </c>
      <c r="D76" s="23"/>
    </row>
    <row r="77" spans="1:4" ht="15">
      <c r="A77" s="22"/>
      <c r="B77" s="16" t="s">
        <v>25</v>
      </c>
      <c r="C77" s="16" t="s">
        <v>38</v>
      </c>
      <c r="D77" s="23"/>
    </row>
    <row r="78" spans="1:4" ht="15">
      <c r="A78" s="22"/>
      <c r="B78" s="26" t="s">
        <v>47</v>
      </c>
      <c r="C78" s="26" t="s">
        <v>48</v>
      </c>
      <c r="D78" s="23"/>
    </row>
    <row r="79" spans="1:4" ht="25.5">
      <c r="A79" s="22"/>
      <c r="B79" s="16" t="s">
        <v>26</v>
      </c>
      <c r="C79" s="16" t="s">
        <v>177</v>
      </c>
      <c r="D79" s="23"/>
    </row>
    <row r="80" spans="1:4" ht="15">
      <c r="A80" s="22"/>
      <c r="B80" s="16" t="s">
        <v>20</v>
      </c>
      <c r="C80" s="16" t="s">
        <v>51</v>
      </c>
      <c r="D80" s="23"/>
    </row>
    <row r="81" spans="1:4" ht="15">
      <c r="A81" s="22"/>
      <c r="B81" s="16" t="s">
        <v>42</v>
      </c>
      <c r="C81" s="16" t="s">
        <v>167</v>
      </c>
      <c r="D81" s="23"/>
    </row>
    <row r="82" spans="1:4" ht="15">
      <c r="A82" s="22"/>
      <c r="B82" s="16" t="s">
        <v>53</v>
      </c>
      <c r="C82" s="16" t="s">
        <v>54</v>
      </c>
      <c r="D82" s="23"/>
    </row>
    <row r="83" spans="1:4" ht="15">
      <c r="A83" s="22"/>
      <c r="B83" s="16" t="s">
        <v>27</v>
      </c>
      <c r="C83" s="16" t="s">
        <v>52</v>
      </c>
      <c r="D83" s="23"/>
    </row>
    <row r="84" spans="1:4" ht="15">
      <c r="A84" s="22"/>
      <c r="B84" s="26" t="s">
        <v>39</v>
      </c>
      <c r="C84" s="26" t="s">
        <v>41</v>
      </c>
      <c r="D84" s="23"/>
    </row>
    <row r="85" spans="1:4" ht="15.75" thickBot="1">
      <c r="A85" s="24"/>
      <c r="B85" s="28" t="s">
        <v>15</v>
      </c>
      <c r="C85" s="29" t="s">
        <v>19</v>
      </c>
      <c r="D85" s="25"/>
    </row>
    <row r="86" ht="15">
      <c r="D86" s="1"/>
    </row>
    <row r="87" ht="15.75" thickBot="1">
      <c r="D87" s="1"/>
    </row>
    <row r="88" spans="1:4" ht="15">
      <c r="A88" s="20" t="str">
        <f>A17</f>
        <v>3B</v>
      </c>
      <c r="B88" s="21" t="str">
        <f>B17</f>
        <v>Dokovací stanice</v>
      </c>
      <c r="C88" s="32" t="s">
        <v>28</v>
      </c>
      <c r="D88" s="33"/>
    </row>
    <row r="89" spans="1:4" ht="15">
      <c r="A89" s="22" t="s">
        <v>8</v>
      </c>
      <c r="B89" s="19">
        <f>C17</f>
        <v>3</v>
      </c>
      <c r="C89" s="31"/>
      <c r="D89" s="77" t="s">
        <v>190</v>
      </c>
    </row>
    <row r="90" spans="1:4" ht="15">
      <c r="A90" s="22" t="s">
        <v>9</v>
      </c>
      <c r="B90" s="26" t="s">
        <v>68</v>
      </c>
      <c r="C90" s="26" t="s">
        <v>36</v>
      </c>
      <c r="D90" s="23"/>
    </row>
    <row r="91" spans="1:4" ht="15">
      <c r="A91" s="22"/>
      <c r="B91" s="26" t="s">
        <v>67</v>
      </c>
      <c r="C91" s="26" t="s">
        <v>70</v>
      </c>
      <c r="D91" s="23"/>
    </row>
    <row r="92" spans="1:4" ht="15">
      <c r="A92" s="22"/>
      <c r="B92" s="26" t="s">
        <v>69</v>
      </c>
      <c r="C92" s="27" t="s">
        <v>71</v>
      </c>
      <c r="D92" s="23"/>
    </row>
    <row r="93" spans="1:4" ht="15.75" thickBot="1">
      <c r="A93" s="24"/>
      <c r="B93" s="28" t="s">
        <v>15</v>
      </c>
      <c r="C93" s="29" t="s">
        <v>19</v>
      </c>
      <c r="D93" s="25"/>
    </row>
    <row r="94" ht="15.75" thickBot="1">
      <c r="D94" s="1"/>
    </row>
    <row r="95" spans="1:4" ht="15">
      <c r="A95" s="20" t="str">
        <f>A18</f>
        <v>3C</v>
      </c>
      <c r="B95" s="21" t="str">
        <f>B18</f>
        <v>Grafický tablet</v>
      </c>
      <c r="C95" s="32" t="s">
        <v>28</v>
      </c>
      <c r="D95" s="33"/>
    </row>
    <row r="96" spans="1:4" ht="15">
      <c r="A96" s="22" t="s">
        <v>8</v>
      </c>
      <c r="B96" s="19">
        <f>C18</f>
        <v>1</v>
      </c>
      <c r="C96" s="31"/>
      <c r="D96" s="77" t="s">
        <v>190</v>
      </c>
    </row>
    <row r="97" spans="1:4" ht="15">
      <c r="A97" s="22" t="s">
        <v>9</v>
      </c>
      <c r="B97" s="16" t="s">
        <v>57</v>
      </c>
      <c r="C97" s="16" t="s">
        <v>58</v>
      </c>
      <c r="D97" s="23"/>
    </row>
    <row r="98" spans="1:4" ht="15">
      <c r="A98" s="22"/>
      <c r="B98" s="16" t="s">
        <v>23</v>
      </c>
      <c r="C98" s="16" t="s">
        <v>59</v>
      </c>
      <c r="D98" s="23"/>
    </row>
    <row r="99" spans="1:4" ht="15">
      <c r="A99" s="22"/>
      <c r="B99" s="16" t="s">
        <v>60</v>
      </c>
      <c r="C99" s="16" t="s">
        <v>165</v>
      </c>
      <c r="D99" s="23"/>
    </row>
    <row r="100" spans="1:4" ht="15">
      <c r="A100" s="22"/>
      <c r="B100" s="16" t="s">
        <v>61</v>
      </c>
      <c r="C100" s="16" t="s">
        <v>62</v>
      </c>
      <c r="D100" s="23"/>
    </row>
    <row r="101" spans="1:4" ht="15">
      <c r="A101" s="22"/>
      <c r="B101" s="16" t="s">
        <v>63</v>
      </c>
      <c r="C101" s="16" t="s">
        <v>64</v>
      </c>
      <c r="D101" s="23"/>
    </row>
    <row r="102" spans="1:4" ht="15">
      <c r="A102" s="22"/>
      <c r="B102" s="16" t="s">
        <v>65</v>
      </c>
      <c r="C102" s="16" t="s">
        <v>66</v>
      </c>
      <c r="D102" s="23"/>
    </row>
    <row r="103" spans="1:4" ht="15.75" thickBot="1">
      <c r="A103" s="24"/>
      <c r="B103" s="17" t="s">
        <v>15</v>
      </c>
      <c r="C103" s="29" t="s">
        <v>19</v>
      </c>
      <c r="D103" s="25"/>
    </row>
    <row r="104" ht="15.75" thickBot="1">
      <c r="D104" s="1"/>
    </row>
    <row r="105" spans="1:4" ht="15">
      <c r="A105" s="20" t="str">
        <f>A19</f>
        <v>3D</v>
      </c>
      <c r="B105" s="21" t="str">
        <f>B19</f>
        <v>Notebook</v>
      </c>
      <c r="C105" s="32" t="s">
        <v>28</v>
      </c>
      <c r="D105" s="33"/>
    </row>
    <row r="106" spans="1:4" ht="15">
      <c r="A106" s="22" t="s">
        <v>8</v>
      </c>
      <c r="B106" s="19">
        <f>C19</f>
        <v>1</v>
      </c>
      <c r="C106" s="18"/>
      <c r="D106" s="77" t="s">
        <v>190</v>
      </c>
    </row>
    <row r="107" spans="1:4" ht="15">
      <c r="A107" s="22" t="s">
        <v>9</v>
      </c>
      <c r="B107" s="16" t="s">
        <v>16</v>
      </c>
      <c r="C107" s="16" t="s">
        <v>86</v>
      </c>
      <c r="D107" s="23"/>
    </row>
    <row r="108" spans="1:4" ht="38.25">
      <c r="A108" s="22"/>
      <c r="B108" s="16" t="s">
        <v>24</v>
      </c>
      <c r="C108" s="16" t="s">
        <v>77</v>
      </c>
      <c r="D108" s="23"/>
    </row>
    <row r="109" spans="1:4" ht="15">
      <c r="A109" s="22"/>
      <c r="B109" s="16" t="s">
        <v>25</v>
      </c>
      <c r="C109" s="16" t="s">
        <v>78</v>
      </c>
      <c r="D109" s="23"/>
    </row>
    <row r="110" spans="1:4" ht="15">
      <c r="A110" s="22"/>
      <c r="B110" s="26" t="s">
        <v>47</v>
      </c>
      <c r="C110" s="26" t="s">
        <v>48</v>
      </c>
      <c r="D110" s="23"/>
    </row>
    <row r="111" spans="1:4" ht="15">
      <c r="A111" s="36"/>
      <c r="B111" s="16" t="s">
        <v>26</v>
      </c>
      <c r="C111" s="16" t="s">
        <v>84</v>
      </c>
      <c r="D111" s="35"/>
    </row>
    <row r="112" spans="1:4" ht="15">
      <c r="A112" s="36"/>
      <c r="B112" s="16" t="s">
        <v>79</v>
      </c>
      <c r="C112" s="16" t="s">
        <v>80</v>
      </c>
      <c r="D112" s="35"/>
    </row>
    <row r="113" spans="1:4" ht="15">
      <c r="A113" s="36"/>
      <c r="B113" s="16" t="s">
        <v>83</v>
      </c>
      <c r="C113" s="16" t="s">
        <v>87</v>
      </c>
      <c r="D113" s="35"/>
    </row>
    <row r="114" spans="1:4" ht="15">
      <c r="A114" s="36"/>
      <c r="B114" s="16" t="s">
        <v>20</v>
      </c>
      <c r="C114" s="16" t="s">
        <v>51</v>
      </c>
      <c r="D114" s="35"/>
    </row>
    <row r="115" spans="1:4" ht="15">
      <c r="A115" s="36"/>
      <c r="B115" s="16" t="s">
        <v>42</v>
      </c>
      <c r="C115" s="16" t="s">
        <v>167</v>
      </c>
      <c r="D115" s="35"/>
    </row>
    <row r="116" spans="1:4" ht="15">
      <c r="A116" s="36"/>
      <c r="B116" s="16" t="s">
        <v>53</v>
      </c>
      <c r="C116" s="16" t="s">
        <v>85</v>
      </c>
      <c r="D116" s="35"/>
    </row>
    <row r="117" spans="1:4" ht="15">
      <c r="A117" s="36"/>
      <c r="B117" s="16" t="s">
        <v>27</v>
      </c>
      <c r="C117" s="16" t="s">
        <v>166</v>
      </c>
      <c r="D117" s="35"/>
    </row>
    <row r="118" spans="1:4" ht="25.5">
      <c r="A118" s="36"/>
      <c r="B118" s="26" t="s">
        <v>39</v>
      </c>
      <c r="C118" s="26" t="s">
        <v>81</v>
      </c>
      <c r="D118" s="35"/>
    </row>
    <row r="119" spans="1:4" ht="15.75" thickBot="1">
      <c r="A119" s="24"/>
      <c r="B119" s="28" t="s">
        <v>15</v>
      </c>
      <c r="C119" s="29" t="s">
        <v>102</v>
      </c>
      <c r="D119" s="25"/>
    </row>
    <row r="120" ht="15.75" thickBot="1">
      <c r="D120" s="1"/>
    </row>
    <row r="121" spans="1:4" ht="15">
      <c r="A121" s="20" t="str">
        <f>A20</f>
        <v>3E</v>
      </c>
      <c r="B121" s="21" t="str">
        <f>B20</f>
        <v>Presenter</v>
      </c>
      <c r="C121" s="32" t="s">
        <v>28</v>
      </c>
      <c r="D121" s="33"/>
    </row>
    <row r="122" spans="1:4" ht="15">
      <c r="A122" s="22" t="s">
        <v>8</v>
      </c>
      <c r="B122" s="19">
        <f>C20</f>
        <v>1</v>
      </c>
      <c r="C122" s="18"/>
      <c r="D122" s="77" t="s">
        <v>190</v>
      </c>
    </row>
    <row r="123" spans="1:4" ht="15">
      <c r="A123" s="22" t="s">
        <v>9</v>
      </c>
      <c r="B123" s="26" t="s">
        <v>88</v>
      </c>
      <c r="C123" s="26" t="s">
        <v>89</v>
      </c>
      <c r="D123" s="23"/>
    </row>
    <row r="124" spans="1:4" ht="15">
      <c r="A124" s="22"/>
      <c r="B124" s="26" t="s">
        <v>37</v>
      </c>
      <c r="C124" s="26" t="s">
        <v>90</v>
      </c>
      <c r="D124" s="23"/>
    </row>
    <row r="125" spans="1:4" ht="15">
      <c r="A125" s="22"/>
      <c r="B125" s="26" t="s">
        <v>30</v>
      </c>
      <c r="C125" s="26" t="s">
        <v>91</v>
      </c>
      <c r="D125" s="23"/>
    </row>
    <row r="126" spans="1:4" ht="15.75" thickBot="1">
      <c r="A126" s="24"/>
      <c r="B126" s="28" t="s">
        <v>15</v>
      </c>
      <c r="C126" s="29" t="s">
        <v>19</v>
      </c>
      <c r="D126" s="25"/>
    </row>
    <row r="127" ht="15.75" thickBot="1">
      <c r="D127" s="1"/>
    </row>
    <row r="128" spans="1:4" ht="15">
      <c r="A128" s="20" t="str">
        <f>A21</f>
        <v>3F</v>
      </c>
      <c r="B128" s="21" t="str">
        <f>B21</f>
        <v>Externí disk</v>
      </c>
      <c r="C128" s="32" t="s">
        <v>28</v>
      </c>
      <c r="D128" s="33"/>
    </row>
    <row r="129" spans="1:4" ht="15">
      <c r="A129" s="22" t="s">
        <v>8</v>
      </c>
      <c r="B129" s="19">
        <f>C21</f>
        <v>1</v>
      </c>
      <c r="C129" s="18"/>
      <c r="D129" s="77" t="s">
        <v>190</v>
      </c>
    </row>
    <row r="130" spans="1:4" ht="15">
      <c r="A130" s="22" t="s">
        <v>9</v>
      </c>
      <c r="B130" s="26" t="s">
        <v>95</v>
      </c>
      <c r="C130" s="26" t="s">
        <v>92</v>
      </c>
      <c r="D130" s="23"/>
    </row>
    <row r="131" spans="1:4" ht="15">
      <c r="A131" s="22"/>
      <c r="B131" s="26" t="s">
        <v>96</v>
      </c>
      <c r="C131" s="27" t="s">
        <v>93</v>
      </c>
      <c r="D131" s="23"/>
    </row>
    <row r="132" spans="1:4" ht="15">
      <c r="A132" s="36"/>
      <c r="B132" s="34" t="s">
        <v>22</v>
      </c>
      <c r="C132" s="42" t="s">
        <v>94</v>
      </c>
      <c r="D132" s="35"/>
    </row>
    <row r="133" spans="1:4" ht="15.75" thickBot="1">
      <c r="A133" s="24"/>
      <c r="B133" s="28" t="s">
        <v>15</v>
      </c>
      <c r="C133" s="29" t="s">
        <v>35</v>
      </c>
      <c r="D133" s="25"/>
    </row>
    <row r="134" ht="15.75" thickBot="1">
      <c r="D134" s="1"/>
    </row>
    <row r="135" spans="1:4" ht="15">
      <c r="A135" s="20" t="str">
        <f>A22</f>
        <v>4A</v>
      </c>
      <c r="B135" s="21" t="str">
        <f>B22</f>
        <v>Přenosný projektor</v>
      </c>
      <c r="C135" s="32" t="s">
        <v>28</v>
      </c>
      <c r="D135" s="33"/>
    </row>
    <row r="136" spans="1:4" ht="15">
      <c r="A136" s="22" t="s">
        <v>8</v>
      </c>
      <c r="B136" s="19">
        <f>C22</f>
        <v>1</v>
      </c>
      <c r="C136" s="18"/>
      <c r="D136" s="77" t="s">
        <v>190</v>
      </c>
    </row>
    <row r="137" spans="1:4" ht="15">
      <c r="A137" s="22" t="s">
        <v>9</v>
      </c>
      <c r="B137" s="26" t="s">
        <v>95</v>
      </c>
      <c r="C137" s="26" t="s">
        <v>160</v>
      </c>
      <c r="D137" s="23"/>
    </row>
    <row r="138" spans="1:4" ht="15">
      <c r="A138" s="22"/>
      <c r="B138" s="26" t="s">
        <v>145</v>
      </c>
      <c r="C138" s="27" t="s">
        <v>161</v>
      </c>
      <c r="D138" s="23"/>
    </row>
    <row r="139" spans="1:4" ht="15">
      <c r="A139" s="36"/>
      <c r="B139" s="34" t="s">
        <v>22</v>
      </c>
      <c r="C139" s="42" t="s">
        <v>159</v>
      </c>
      <c r="D139" s="35"/>
    </row>
    <row r="140" spans="1:4" ht="15">
      <c r="A140" s="36"/>
      <c r="B140" s="34" t="s">
        <v>69</v>
      </c>
      <c r="C140" s="42" t="s">
        <v>162</v>
      </c>
      <c r="D140" s="35"/>
    </row>
    <row r="141" spans="1:4" ht="15">
      <c r="A141" s="36"/>
      <c r="B141" s="34" t="s">
        <v>53</v>
      </c>
      <c r="C141" s="42" t="s">
        <v>174</v>
      </c>
      <c r="D141" s="35"/>
    </row>
    <row r="142" spans="1:4" ht="15.75" thickBot="1">
      <c r="A142" s="24"/>
      <c r="B142" s="28" t="s">
        <v>15</v>
      </c>
      <c r="C142" s="29" t="s">
        <v>19</v>
      </c>
      <c r="D142" s="25"/>
    </row>
    <row r="143" ht="15.75" thickBot="1">
      <c r="D143" s="1"/>
    </row>
    <row r="144" spans="1:4" ht="15">
      <c r="A144" s="20" t="str">
        <f>A23</f>
        <v>4B</v>
      </c>
      <c r="B144" s="21" t="str">
        <f>B23</f>
        <v>Dokovací stanice</v>
      </c>
      <c r="C144" s="32" t="s">
        <v>28</v>
      </c>
      <c r="D144" s="33"/>
    </row>
    <row r="145" spans="1:4" ht="15">
      <c r="A145" s="22" t="s">
        <v>8</v>
      </c>
      <c r="B145" s="19">
        <f>C23</f>
        <v>2</v>
      </c>
      <c r="C145" s="18"/>
      <c r="D145" s="77" t="s">
        <v>190</v>
      </c>
    </row>
    <row r="146" spans="1:4" ht="25.5">
      <c r="A146" s="22" t="s">
        <v>9</v>
      </c>
      <c r="B146" s="26" t="s">
        <v>95</v>
      </c>
      <c r="C146" s="26" t="s">
        <v>178</v>
      </c>
      <c r="D146" s="23"/>
    </row>
    <row r="147" spans="1:4" ht="15">
      <c r="A147" s="22"/>
      <c r="B147" s="26" t="s">
        <v>69</v>
      </c>
      <c r="C147" s="27" t="s">
        <v>158</v>
      </c>
      <c r="D147" s="23"/>
    </row>
    <row r="148" spans="1:4" ht="15">
      <c r="A148" s="36"/>
      <c r="B148" s="34" t="s">
        <v>141</v>
      </c>
      <c r="C148" s="42" t="s">
        <v>163</v>
      </c>
      <c r="D148" s="35"/>
    </row>
    <row r="149" spans="1:4" ht="15.75" thickBot="1">
      <c r="A149" s="24"/>
      <c r="B149" s="28" t="s">
        <v>15</v>
      </c>
      <c r="C149" s="29" t="s">
        <v>19</v>
      </c>
      <c r="D149" s="25"/>
    </row>
    <row r="150" ht="15.75" thickBot="1">
      <c r="D150" s="1"/>
    </row>
    <row r="151" spans="1:4" ht="15">
      <c r="A151" s="20" t="str">
        <f>A24</f>
        <v>4C</v>
      </c>
      <c r="B151" s="21" t="str">
        <f>B24</f>
        <v>Monitor</v>
      </c>
      <c r="C151" s="32" t="s">
        <v>28</v>
      </c>
      <c r="D151" s="33"/>
    </row>
    <row r="152" spans="1:4" ht="15">
      <c r="A152" s="22" t="s">
        <v>8</v>
      </c>
      <c r="B152" s="19">
        <f>C24</f>
        <v>2</v>
      </c>
      <c r="C152" s="18"/>
      <c r="D152" s="77" t="s">
        <v>190</v>
      </c>
    </row>
    <row r="153" spans="1:4" ht="15">
      <c r="A153" s="22" t="s">
        <v>9</v>
      </c>
      <c r="B153" s="26" t="s">
        <v>152</v>
      </c>
      <c r="C153" s="26" t="s">
        <v>153</v>
      </c>
      <c r="D153" s="23"/>
    </row>
    <row r="154" spans="1:4" ht="15">
      <c r="A154" s="22"/>
      <c r="B154" s="26" t="s">
        <v>154</v>
      </c>
      <c r="C154" s="27" t="s">
        <v>157</v>
      </c>
      <c r="D154" s="23"/>
    </row>
    <row r="155" spans="1:4" ht="15">
      <c r="A155" s="36"/>
      <c r="B155" s="34" t="s">
        <v>95</v>
      </c>
      <c r="C155" s="42" t="s">
        <v>175</v>
      </c>
      <c r="D155" s="35"/>
    </row>
    <row r="156" spans="1:4" ht="15">
      <c r="A156" s="36"/>
      <c r="B156" s="34" t="s">
        <v>155</v>
      </c>
      <c r="C156" s="42" t="s">
        <v>156</v>
      </c>
      <c r="D156" s="35"/>
    </row>
    <row r="157" spans="1:4" ht="15.75" thickBot="1">
      <c r="A157" s="24"/>
      <c r="B157" s="28" t="s">
        <v>15</v>
      </c>
      <c r="C157" s="29" t="s">
        <v>21</v>
      </c>
      <c r="D157" s="25"/>
    </row>
    <row r="158" ht="15.75" thickBot="1">
      <c r="D158" s="1"/>
    </row>
    <row r="159" spans="1:4" ht="15">
      <c r="A159" s="20" t="str">
        <f>A25</f>
        <v>4D</v>
      </c>
      <c r="B159" s="21" t="str">
        <f>B25</f>
        <v>Set klávesnice a myši</v>
      </c>
      <c r="C159" s="32" t="s">
        <v>28</v>
      </c>
      <c r="D159" s="33"/>
    </row>
    <row r="160" spans="1:4" ht="15">
      <c r="A160" s="22" t="s">
        <v>8</v>
      </c>
      <c r="B160" s="19">
        <f>C25</f>
        <v>1</v>
      </c>
      <c r="C160" s="18"/>
      <c r="D160" s="77" t="s">
        <v>190</v>
      </c>
    </row>
    <row r="161" spans="1:4" ht="15">
      <c r="A161" s="22" t="s">
        <v>9</v>
      </c>
      <c r="B161" s="26" t="s">
        <v>95</v>
      </c>
      <c r="C161" s="26" t="s">
        <v>148</v>
      </c>
      <c r="D161" s="23"/>
    </row>
    <row r="162" spans="1:4" ht="15">
      <c r="A162" s="22"/>
      <c r="B162" s="26" t="s">
        <v>149</v>
      </c>
      <c r="C162" s="27" t="s">
        <v>151</v>
      </c>
      <c r="D162" s="23"/>
    </row>
    <row r="163" spans="1:4" ht="15">
      <c r="A163" s="36"/>
      <c r="B163" s="34" t="s">
        <v>150</v>
      </c>
      <c r="C163" s="42" t="s">
        <v>101</v>
      </c>
      <c r="D163" s="35"/>
    </row>
    <row r="164" spans="1:4" ht="15.75" thickBot="1">
      <c r="A164" s="24"/>
      <c r="B164" s="28" t="s">
        <v>15</v>
      </c>
      <c r="C164" s="29" t="s">
        <v>19</v>
      </c>
      <c r="D164" s="25"/>
    </row>
    <row r="165" ht="15.75" thickBot="1">
      <c r="D165" s="1"/>
    </row>
    <row r="166" spans="1:4" ht="15">
      <c r="A166" s="20" t="str">
        <f>A26</f>
        <v>4E</v>
      </c>
      <c r="B166" s="21" t="str">
        <f>B26</f>
        <v>Webkamera</v>
      </c>
      <c r="C166" s="32" t="s">
        <v>28</v>
      </c>
      <c r="D166" s="33"/>
    </row>
    <row r="167" spans="1:4" ht="15">
      <c r="A167" s="22" t="s">
        <v>8</v>
      </c>
      <c r="B167" s="19">
        <f>C26</f>
        <v>1</v>
      </c>
      <c r="C167" s="18"/>
      <c r="D167" s="77" t="s">
        <v>190</v>
      </c>
    </row>
    <row r="168" spans="1:4" ht="15">
      <c r="A168" s="22" t="s">
        <v>9</v>
      </c>
      <c r="B168" s="26" t="s">
        <v>95</v>
      </c>
      <c r="C168" s="26" t="s">
        <v>92</v>
      </c>
      <c r="D168" s="23"/>
    </row>
    <row r="169" spans="1:4" ht="15">
      <c r="A169" s="22"/>
      <c r="B169" s="26" t="s">
        <v>145</v>
      </c>
      <c r="C169" s="27" t="s">
        <v>146</v>
      </c>
      <c r="D169" s="23"/>
    </row>
    <row r="170" spans="1:4" ht="15">
      <c r="A170" s="36"/>
      <c r="B170" s="34" t="s">
        <v>144</v>
      </c>
      <c r="C170" s="42" t="s">
        <v>147</v>
      </c>
      <c r="D170" s="35"/>
    </row>
    <row r="171" spans="1:4" ht="15.75" thickBot="1">
      <c r="A171" s="24"/>
      <c r="B171" s="28" t="s">
        <v>15</v>
      </c>
      <c r="C171" s="29" t="s">
        <v>19</v>
      </c>
      <c r="D171" s="25"/>
    </row>
    <row r="172" ht="15.75" thickBot="1">
      <c r="D172" s="1"/>
    </row>
    <row r="173" spans="1:4" ht="15">
      <c r="A173" s="20" t="str">
        <f>A27</f>
        <v>4F</v>
      </c>
      <c r="B173" s="21" t="str">
        <f>B27</f>
        <v>Externí disk</v>
      </c>
      <c r="C173" s="32" t="s">
        <v>28</v>
      </c>
      <c r="D173" s="33"/>
    </row>
    <row r="174" spans="1:4" ht="15">
      <c r="A174" s="22" t="s">
        <v>8</v>
      </c>
      <c r="B174" s="19">
        <f>C27</f>
        <v>1</v>
      </c>
      <c r="C174" s="18"/>
      <c r="D174" s="77" t="s">
        <v>190</v>
      </c>
    </row>
    <row r="175" spans="1:4" ht="15">
      <c r="A175" s="22" t="s">
        <v>9</v>
      </c>
      <c r="B175" s="26" t="s">
        <v>140</v>
      </c>
      <c r="C175" s="26" t="s">
        <v>139</v>
      </c>
      <c r="D175" s="23"/>
    </row>
    <row r="176" spans="1:4" ht="15">
      <c r="A176" s="22"/>
      <c r="B176" s="26" t="s">
        <v>96</v>
      </c>
      <c r="C176" s="27" t="s">
        <v>138</v>
      </c>
      <c r="D176" s="23"/>
    </row>
    <row r="177" spans="1:4" ht="15.75" thickBot="1">
      <c r="A177" s="24"/>
      <c r="B177" s="28" t="s">
        <v>15</v>
      </c>
      <c r="C177" s="29" t="s">
        <v>19</v>
      </c>
      <c r="D177" s="25"/>
    </row>
    <row r="178" ht="15.75" thickBot="1">
      <c r="D178" s="1"/>
    </row>
    <row r="179" spans="1:4" ht="15">
      <c r="A179" s="20" t="str">
        <f>A28</f>
        <v>4G</v>
      </c>
      <c r="B179" s="21" t="str">
        <f>B28</f>
        <v>Pouzdro na tablet</v>
      </c>
      <c r="C179" s="32" t="s">
        <v>28</v>
      </c>
      <c r="D179" s="33"/>
    </row>
    <row r="180" spans="1:4" ht="15">
      <c r="A180" s="22" t="s">
        <v>8</v>
      </c>
      <c r="B180" s="19">
        <f>C28</f>
        <v>2</v>
      </c>
      <c r="C180" s="18"/>
      <c r="D180" s="77" t="s">
        <v>190</v>
      </c>
    </row>
    <row r="181" spans="1:4" ht="15">
      <c r="A181" s="22" t="s">
        <v>9</v>
      </c>
      <c r="B181" s="26" t="s">
        <v>141</v>
      </c>
      <c r="C181" s="26" t="s">
        <v>143</v>
      </c>
      <c r="D181" s="23"/>
    </row>
    <row r="182" spans="1:4" ht="15">
      <c r="A182" s="36"/>
      <c r="B182" s="34" t="s">
        <v>22</v>
      </c>
      <c r="C182" s="42" t="s">
        <v>142</v>
      </c>
      <c r="D182" s="35"/>
    </row>
    <row r="183" spans="1:4" ht="15.75" thickBot="1">
      <c r="A183" s="24"/>
      <c r="B183" s="28" t="s">
        <v>15</v>
      </c>
      <c r="C183" s="29" t="s">
        <v>35</v>
      </c>
      <c r="D183" s="25"/>
    </row>
    <row r="184" ht="20.65" customHeight="1" thickBot="1">
      <c r="D184" s="1"/>
    </row>
    <row r="185" spans="1:4" ht="15">
      <c r="A185" s="20" t="str">
        <f>A29</f>
        <v>5A</v>
      </c>
      <c r="B185" s="21" t="str">
        <f>B29</f>
        <v>Notebook pro sandbox</v>
      </c>
      <c r="C185" s="32" t="s">
        <v>28</v>
      </c>
      <c r="D185" s="33"/>
    </row>
    <row r="186" spans="1:4" ht="15">
      <c r="A186" s="22" t="s">
        <v>8</v>
      </c>
      <c r="B186" s="19">
        <f>C29</f>
        <v>1</v>
      </c>
      <c r="C186" s="18"/>
      <c r="D186" s="77" t="s">
        <v>190</v>
      </c>
    </row>
    <row r="187" spans="1:4" ht="15">
      <c r="A187" s="22" t="s">
        <v>9</v>
      </c>
      <c r="B187" s="16" t="s">
        <v>16</v>
      </c>
      <c r="C187" s="16" t="s">
        <v>86</v>
      </c>
      <c r="D187" s="23"/>
    </row>
    <row r="188" spans="1:4" ht="38.25">
      <c r="A188" s="22"/>
      <c r="B188" s="16" t="s">
        <v>24</v>
      </c>
      <c r="C188" s="16" t="s">
        <v>100</v>
      </c>
      <c r="D188" s="23"/>
    </row>
    <row r="189" spans="1:4" ht="15">
      <c r="A189" s="22"/>
      <c r="B189" s="16" t="s">
        <v>25</v>
      </c>
      <c r="C189" s="16" t="s">
        <v>38</v>
      </c>
      <c r="D189" s="23"/>
    </row>
    <row r="190" spans="1:4" ht="15">
      <c r="A190" s="22"/>
      <c r="B190" s="26" t="s">
        <v>47</v>
      </c>
      <c r="C190" s="26" t="s">
        <v>176</v>
      </c>
      <c r="D190" s="23"/>
    </row>
    <row r="191" spans="1:4" ht="15">
      <c r="A191" s="22"/>
      <c r="B191" s="16" t="s">
        <v>26</v>
      </c>
      <c r="C191" s="16" t="s">
        <v>99</v>
      </c>
      <c r="D191" s="23"/>
    </row>
    <row r="192" spans="1:4" ht="15">
      <c r="A192" s="22"/>
      <c r="B192" s="16" t="s">
        <v>79</v>
      </c>
      <c r="C192" s="16" t="s">
        <v>101</v>
      </c>
      <c r="D192" s="23"/>
    </row>
    <row r="193" spans="1:4" ht="15">
      <c r="A193" s="22"/>
      <c r="B193" s="16" t="s">
        <v>42</v>
      </c>
      <c r="C193" s="16" t="s">
        <v>98</v>
      </c>
      <c r="D193" s="23"/>
    </row>
    <row r="194" spans="1:4" ht="15">
      <c r="A194" s="22"/>
      <c r="B194" s="16" t="s">
        <v>53</v>
      </c>
      <c r="C194" s="16" t="s">
        <v>97</v>
      </c>
      <c r="D194" s="23"/>
    </row>
    <row r="195" spans="1:4" ht="15">
      <c r="A195" s="22"/>
      <c r="B195" s="16" t="s">
        <v>27</v>
      </c>
      <c r="C195" s="16" t="s">
        <v>126</v>
      </c>
      <c r="D195" s="23"/>
    </row>
    <row r="196" spans="1:4" ht="15">
      <c r="A196" s="22"/>
      <c r="B196" s="26" t="s">
        <v>39</v>
      </c>
      <c r="C196" s="26" t="s">
        <v>41</v>
      </c>
      <c r="D196" s="23"/>
    </row>
    <row r="197" spans="1:4" ht="15.75" thickBot="1">
      <c r="A197" s="24"/>
      <c r="B197" s="28" t="s">
        <v>15</v>
      </c>
      <c r="C197" s="29" t="s">
        <v>19</v>
      </c>
      <c r="D197" s="25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4" ht="15">
      <c r="D214" s="1"/>
    </row>
    <row r="215" ht="15">
      <c r="D215" s="1"/>
    </row>
    <row r="216" ht="15">
      <c r="D216" s="1"/>
    </row>
    <row r="217" ht="15">
      <c r="D217" s="1"/>
    </row>
    <row r="218" ht="15">
      <c r="D218" s="1"/>
    </row>
    <row r="219" ht="15">
      <c r="D219" s="1"/>
    </row>
    <row r="220" ht="15">
      <c r="D220" s="1"/>
    </row>
    <row r="221" ht="15">
      <c r="D221" s="1"/>
    </row>
    <row r="222" ht="15">
      <c r="D222" s="1"/>
    </row>
    <row r="223" ht="15">
      <c r="D223" s="1"/>
    </row>
    <row r="224" ht="15">
      <c r="D224" s="1"/>
    </row>
    <row r="225" ht="15">
      <c r="D225" s="1"/>
    </row>
    <row r="226" ht="15">
      <c r="D226" s="1"/>
    </row>
    <row r="231" ht="15"/>
    <row r="232" ht="15"/>
    <row r="233" ht="15"/>
    <row r="234" ht="15"/>
    <row r="235" ht="15"/>
    <row r="236" ht="15"/>
    <row r="237" ht="15"/>
    <row r="238" ht="15"/>
    <row r="239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benesovav</cp:lastModifiedBy>
  <cp:lastPrinted>2018-04-16T14:46:29Z</cp:lastPrinted>
  <dcterms:created xsi:type="dcterms:W3CDTF">2011-04-27T06:34:10Z</dcterms:created>
  <dcterms:modified xsi:type="dcterms:W3CDTF">2022-03-09T09:17:38Z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