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0"/>
  </bookViews>
  <sheets>
    <sheet name="IT technika" sheetId="1" r:id="rId1"/>
  </sheets>
  <definedNames/>
  <calcPr calcId="162913"/>
  <extLst/>
</workbook>
</file>

<file path=xl/sharedStrings.xml><?xml version="1.0" encoding="utf-8"?>
<sst xmlns="http://schemas.openxmlformats.org/spreadsheetml/2006/main" count="413" uniqueCount="248">
  <si>
    <t xml:space="preserve">Příloha č.1  Podrobná specifikace položek </t>
  </si>
  <si>
    <t>Uchazeč:</t>
  </si>
  <si>
    <t>(obchodní firma nebo název)</t>
  </si>
  <si>
    <t>Sídlo:</t>
  </si>
  <si>
    <t>(v případě fyzické osoby bydliště)</t>
  </si>
  <si>
    <t>(celá adresa vč. PSČ)</t>
  </si>
  <si>
    <t>Právní forma:</t>
  </si>
  <si>
    <t>IČ:</t>
  </si>
  <si>
    <t>DIČ:</t>
  </si>
  <si>
    <t>Položka</t>
  </si>
  <si>
    <t>Předmět</t>
  </si>
  <si>
    <t>Ks</t>
  </si>
  <si>
    <t>Nabízená cena za ks bez DPH</t>
  </si>
  <si>
    <t>Celková nabízená cena za položku bez DPH</t>
  </si>
  <si>
    <t>1A</t>
  </si>
  <si>
    <t>Externí USB disk</t>
  </si>
  <si>
    <t>1B</t>
  </si>
  <si>
    <t>Notebook pro grafické úlohy</t>
  </si>
  <si>
    <t>1C</t>
  </si>
  <si>
    <t>Grafický tablet</t>
  </si>
  <si>
    <t>1D</t>
  </si>
  <si>
    <t>WebKamera</t>
  </si>
  <si>
    <t>1E</t>
  </si>
  <si>
    <t>Bezdrátový mikrofon</t>
  </si>
  <si>
    <t>1F</t>
  </si>
  <si>
    <t>program pro stříhání video záznamů</t>
  </si>
  <si>
    <t>2A</t>
  </si>
  <si>
    <t>Tablet</t>
  </si>
  <si>
    <t>2B</t>
  </si>
  <si>
    <t>Kamera</t>
  </si>
  <si>
    <t>3A</t>
  </si>
  <si>
    <t>Konvertibilní notebook</t>
  </si>
  <si>
    <t>4A</t>
  </si>
  <si>
    <t>Monitor s držákem a MFF/Micro PC</t>
  </si>
  <si>
    <t>4B</t>
  </si>
  <si>
    <t>Monitor</t>
  </si>
  <si>
    <t>4C</t>
  </si>
  <si>
    <t>Presenter</t>
  </si>
  <si>
    <t>5A</t>
  </si>
  <si>
    <t>Tiskárna</t>
  </si>
  <si>
    <t>5B</t>
  </si>
  <si>
    <t>5C</t>
  </si>
  <si>
    <t>5D</t>
  </si>
  <si>
    <t>Notebook pro náročné simulace</t>
  </si>
  <si>
    <t>Celkem bez DPH</t>
  </si>
  <si>
    <t>Celkem vč. DPH</t>
  </si>
  <si>
    <t>Uveďte přesný model například pomocí PN</t>
  </si>
  <si>
    <t>Cena bez DPH za ks</t>
  </si>
  <si>
    <t>Počet kusů:</t>
  </si>
  <si>
    <t>Minimální konfigurace:</t>
  </si>
  <si>
    <t>Typ zařízení</t>
  </si>
  <si>
    <t>Externí, přenosný pevný disk</t>
  </si>
  <si>
    <t>Formát disku</t>
  </si>
  <si>
    <t>2,5“</t>
  </si>
  <si>
    <t>Kapacita</t>
  </si>
  <si>
    <t>min. 1TB</t>
  </si>
  <si>
    <t>Rozhraní</t>
  </si>
  <si>
    <t>min. USB 3.0</t>
  </si>
  <si>
    <t>Záruka:</t>
  </si>
  <si>
    <t>min. 24 měsíců</t>
  </si>
  <si>
    <t>Typ</t>
  </si>
  <si>
    <t>Notebook</t>
  </si>
  <si>
    <t>Úhlopříčka displeje, typ</t>
  </si>
  <si>
    <t>15,3 – 15,6“, IPS</t>
  </si>
  <si>
    <t>Rozlišení displeje</t>
  </si>
  <si>
    <t>min. 1920 x 1080 (Full HD)</t>
  </si>
  <si>
    <t>Procesor:</t>
  </si>
  <si>
    <t>CPU x86-64 kompatibilní, PassMark CPU Mark min. 10000 bodů dle www.cpubenchmark.net, celková průměrná hodnota bodů ze všech měření dle www.cpubenchmark.net</t>
  </si>
  <si>
    <t>Paměť RAM</t>
  </si>
  <si>
    <t>min. 16GB DDR4</t>
  </si>
  <si>
    <t>Disk</t>
  </si>
  <si>
    <t>min. 512GB SSD PCIe NVMe</t>
  </si>
  <si>
    <t>Grafická karta</t>
  </si>
  <si>
    <t>Dedikovaná, min. 4GB GDDR6, Passmark Videocard Average G3D Mark min. 5600 (www.videocardbenchmark.net).</t>
  </si>
  <si>
    <t>Grafický výstup</t>
  </si>
  <si>
    <t>HDMI</t>
  </si>
  <si>
    <t>Bezdrátová konektivita</t>
  </si>
  <si>
    <t>Min. WiFi ac</t>
  </si>
  <si>
    <t>Síťová pevná konektivita</t>
  </si>
  <si>
    <t>GLAN či redukce USB/GLAN</t>
  </si>
  <si>
    <t>Ostatní</t>
  </si>
  <si>
    <t>BT 5.0, HD kamera</t>
  </si>
  <si>
    <t xml:space="preserve">USB porty: </t>
  </si>
  <si>
    <t>Min. 3 x USB port. Z čehož min. 1x Type-C.</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</si>
  <si>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</si>
  <si>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</si>
  <si>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 výdrž</t>
  </si>
  <si>
    <t>Min. 45 Wh</t>
  </si>
  <si>
    <t>Klávesnice a touchpad</t>
  </si>
  <si>
    <t>Vestavěné s numerickou částí, klávesnice podsvícená</t>
  </si>
  <si>
    <t>Hmotnost</t>
  </si>
  <si>
    <t>Maximálně 2.4 Kg</t>
  </si>
  <si>
    <t>Součástí dodávy</t>
  </si>
  <si>
    <t>Napájecí adaptér</t>
  </si>
  <si>
    <t>Velikost:</t>
  </si>
  <si>
    <t>min. 13.3" FHD displej, Barevný rozsah Adobe RGB  min. 70%</t>
  </si>
  <si>
    <t>Úrovní přítlaku:</t>
  </si>
  <si>
    <t>min. 4000</t>
  </si>
  <si>
    <t>Rozlišení snímací vrstvy:</t>
  </si>
  <si>
    <t>min. 2500 lpi</t>
  </si>
  <si>
    <t>Stylus:</t>
  </si>
  <si>
    <t>podpora a pero součástí dodávky</t>
  </si>
  <si>
    <t>Aktivní plocha:</t>
  </si>
  <si>
    <t>min. 290x160 mm</t>
  </si>
  <si>
    <t>Rozlišení:</t>
  </si>
  <si>
    <t>1080p, FHD, min. 30fps</t>
  </si>
  <si>
    <t>Mikrofon:</t>
  </si>
  <si>
    <t>vestavěný</t>
  </si>
  <si>
    <t>Kompatibilita:</t>
  </si>
  <si>
    <t>s aktuálním operačním systémem používaným na koncových stanicích v prostředí zadavatele</t>
  </si>
  <si>
    <t>PC konektivita:</t>
  </si>
  <si>
    <t>USB</t>
  </si>
  <si>
    <t>Zorný úhel:</t>
  </si>
  <si>
    <t>min. 80°</t>
  </si>
  <si>
    <t>Provedení</t>
  </si>
  <si>
    <t>klopový, bezdrátový</t>
  </si>
  <si>
    <t>Konektor přijímače</t>
  </si>
  <si>
    <t>Jack 3,5 mm</t>
  </si>
  <si>
    <t>Směrová charakteristika</t>
  </si>
  <si>
    <t>všesměrový</t>
  </si>
  <si>
    <t>Licence</t>
  </si>
  <si>
    <t>trvalá, pro 1 zařízení</t>
  </si>
  <si>
    <t>Funkce minimální funkce</t>
  </si>
  <si>
    <t>české prostředí
editace napříč neomezeným počtem stop
efekty a pohyb klíčových snímků
sledování pohybu pomocí mozaického rozostření 
pokročilé barevné třídění
editace pro 6 kamer
audio ducking
dávkové zpracování
úpravy 4K videí
úpravy 360 ° videí 
úpravy videa - Plynulé přechody
export alfa kanálu</t>
  </si>
  <si>
    <t>Kompatibilita</t>
  </si>
  <si>
    <t>Tablet dotykový</t>
  </si>
  <si>
    <t>Úhlopříčka displeje</t>
  </si>
  <si>
    <t>10,3–10,4“</t>
  </si>
  <si>
    <t>Rozlišení displeje, vlastnosti</t>
  </si>
  <si>
    <t>Min. 1900 × 1200, dotykový, multitouch</t>
  </si>
  <si>
    <t>OS pro tablety</t>
  </si>
  <si>
    <t>Podpora 4G/LTE</t>
  </si>
  <si>
    <t>Požadujeme</t>
  </si>
  <si>
    <t>RAM</t>
  </si>
  <si>
    <t>min. 3 GB</t>
  </si>
  <si>
    <t>Kapacita interní paměti</t>
  </si>
  <si>
    <t>min. 32 GB</t>
  </si>
  <si>
    <t>Rozhraní, ostatní</t>
  </si>
  <si>
    <t>USB Type-C, vestavěné reproduktory, min. 8Mpx zadní kamera a min. 5Mpx selfie kamera</t>
  </si>
  <si>
    <t>Podpora paměťových karet</t>
  </si>
  <si>
    <t>Ano. Podporovaná kapacita alespoň  256 GB</t>
  </si>
  <si>
    <t>Funkce, požadované vlastnosti</t>
  </si>
  <si>
    <t>WiFi, BT</t>
  </si>
  <si>
    <t>Baterie</t>
  </si>
  <si>
    <t>min. 12 hodin</t>
  </si>
  <si>
    <t>Hmotnost tabletu</t>
  </si>
  <si>
    <t>max. 480 g</t>
  </si>
  <si>
    <t>Konvertibilní notebook (otočný displej o 360°)</t>
  </si>
  <si>
    <t>min. 13,3", max. 13,5"</t>
  </si>
  <si>
    <t>Dotykový displej, typ</t>
  </si>
  <si>
    <t>Ano, IPS</t>
  </si>
  <si>
    <t>1920 x 1080 (Full HD)</t>
  </si>
  <si>
    <t>Procesor</t>
  </si>
  <si>
    <t>CPU x86-64 kompatibilní, PassMark CPU Mark min. 9500 bodů dle www.cpubenchmark.net, celková průměrná hodnota bodů ze všech měření dle www.cpubenchmark.net</t>
  </si>
  <si>
    <t>min. 8GB DDR4</t>
  </si>
  <si>
    <t>min. 512 GB SSD M.2 PCIe</t>
  </si>
  <si>
    <t>Ano</t>
  </si>
  <si>
    <t>Bluetooth</t>
  </si>
  <si>
    <t>Síťová bezdrátová konektivita</t>
  </si>
  <si>
    <t>WiFi ac a lepší</t>
  </si>
  <si>
    <t>LAN RJ-45 nebo externí USB to RJ45 GLAN modul</t>
  </si>
  <si>
    <t>USB porty</t>
  </si>
  <si>
    <t>Buď min. tři v těle NTB, nebo dva interní a dodaný externí USB 3.0 rozbočovač s min. třemi porty.</t>
  </si>
  <si>
    <t>Kapacita baterie</t>
  </si>
  <si>
    <t>min. 50 Wh</t>
  </si>
  <si>
    <t>Ano vestavěné, podsvícená klávesnice.</t>
  </si>
  <si>
    <t>Podpora aktivního pera (stylus) a pero součástí dodávky</t>
  </si>
  <si>
    <t>Myš BT</t>
  </si>
  <si>
    <t>Bluetooth myš s kolečkem, velikostí těla do 10 cm. Napájená AA či AAA (ne vnitřní akumulátor).</t>
  </si>
  <si>
    <t>Redukce USB</t>
  </si>
  <si>
    <t>USB A to USB C (Umožňuje připojení starších USB zařízení k USB C konektoru.)</t>
  </si>
  <si>
    <t>Pouzdro na notebook</t>
  </si>
  <si>
    <t>Pouzdro se zipem (ne suchý, ale pevný – pojízdný) pro ochranu NTB proti poškrábání a nečistotám při přenášení v  zavazadlech.</t>
  </si>
  <si>
    <t>Externí numerická klávesnice</t>
  </si>
  <si>
    <t>Ano, USB</t>
  </si>
  <si>
    <t>Maximálně 1,40 Kg</t>
  </si>
  <si>
    <t>Uveďte přesný model například pomocí PNs</t>
  </si>
  <si>
    <t>IPS</t>
  </si>
  <si>
    <t>23,8 – 24"</t>
  </si>
  <si>
    <t>min. Full HD (1920x1080)</t>
  </si>
  <si>
    <t>Grafický vstup</t>
  </si>
  <si>
    <t>HDMI a DP - připojitelné k MFF PC</t>
  </si>
  <si>
    <t>USB Hub</t>
  </si>
  <si>
    <t>Ano, min. USB 3.0</t>
  </si>
  <si>
    <t>Doba odezvy</t>
  </si>
  <si>
    <t>Do 5 ms.</t>
  </si>
  <si>
    <t>Stojan monitoru</t>
  </si>
  <si>
    <t>Výškově stavitelný, s úchytem pro MFF/Micro PC z této specifikace</t>
  </si>
  <si>
    <t>PC</t>
  </si>
  <si>
    <t>MFF/Micro</t>
  </si>
  <si>
    <t>Rozměr</t>
  </si>
  <si>
    <t>Max. Rozměry odpovídající možnosti montáže k dodávaného stojanu.</t>
  </si>
  <si>
    <t>CPU x86-64 kompatibilní, PassMark CPU Mark min. 8000 bodů dle www.cpubenchmark.net, celková průměrná hodnota bodů ze všech měření dle www.cpubenchmark.net</t>
  </si>
  <si>
    <t>min. 8 GB</t>
  </si>
  <si>
    <t>Disk 1</t>
  </si>
  <si>
    <t>min 258GB SSD M.2</t>
  </si>
  <si>
    <t>2 x digitální grafický výstup HDMI/DP + 1 odpovídající kabel pro propojení s monitorem</t>
  </si>
  <si>
    <t>min. 4xUSB 3.0</t>
  </si>
  <si>
    <t>Operační systém:</t>
  </si>
  <si>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</si>
  <si>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Myš a klávesnice</t>
  </si>
  <si>
    <t>USB klávesnice + myš součástí dodávky</t>
  </si>
  <si>
    <t>Rozlišení</t>
  </si>
  <si>
    <t>Full HD (1920x1080)</t>
  </si>
  <si>
    <t>Úhlopříčka</t>
  </si>
  <si>
    <t>Min. 23,8“</t>
  </si>
  <si>
    <t>Technologie</t>
  </si>
  <si>
    <t>Typ obrazu</t>
  </si>
  <si>
    <t>rovná</t>
  </si>
  <si>
    <t>Odezva</t>
  </si>
  <si>
    <t>Max. 5 ms</t>
  </si>
  <si>
    <t>Jas</t>
  </si>
  <si>
    <t>min. 250 cd/m2</t>
  </si>
  <si>
    <t>Grafické vstupy</t>
  </si>
  <si>
    <t>HDMI, DP</t>
  </si>
  <si>
    <t>Kabel</t>
  </si>
  <si>
    <t>min. 2m HDMI 1.4 propojovací</t>
  </si>
  <si>
    <t>Možnost VESA</t>
  </si>
  <si>
    <t>USB hub</t>
  </si>
  <si>
    <t>Pivot</t>
  </si>
  <si>
    <t>Ano, výškově stavitelný</t>
  </si>
  <si>
    <t>Záruka min. 2 roky, on-site next business day (záruční servis následující pracovní den v místě dodání).</t>
  </si>
  <si>
    <t>Dosah</t>
  </si>
  <si>
    <t>min. 20m</t>
  </si>
  <si>
    <t>Konektivita</t>
  </si>
  <si>
    <t>bluethooth, USB dongle</t>
  </si>
  <si>
    <t>Funkce</t>
  </si>
  <si>
    <t>laserové ukazovátko, tlačítka pro přepínání snímků dopředu a dozadu</t>
  </si>
  <si>
    <t>Záruka</t>
  </si>
  <si>
    <t>24 měsíců</t>
  </si>
  <si>
    <t>Síťová multifunkční tiskárna</t>
  </si>
  <si>
    <t>Barevná 
Laserová nebo LED
Rozlišení tisku min. 600DPI</t>
  </si>
  <si>
    <t>Formát</t>
  </si>
  <si>
    <t>A4</t>
  </si>
  <si>
    <t>Tisk, skener a kopírka 
Skenování do emailu
Duplexní automatický podavač DADF
Automatický oboustranný tisk
Dotykový Displej</t>
  </si>
  <si>
    <t>WiFi, RJ45, USB</t>
  </si>
  <si>
    <t>Bezpečnostní funkce (Zabezpečený tisk)</t>
  </si>
  <si>
    <t xml:space="preserve">Tisk po zadání PINu
</t>
  </si>
  <si>
    <t>Rychlost</t>
  </si>
  <si>
    <t>černobílého tisku min. 21 str./min.</t>
  </si>
  <si>
    <t>Konvertibilní Notebook 2v1</t>
  </si>
  <si>
    <t>13,3“, IPS, dotykový, podpora aktivního pera</t>
  </si>
  <si>
    <t xml:space="preserve">min 16GB </t>
  </si>
  <si>
    <t>Min. 512GB SSD PCIe NVMe</t>
  </si>
  <si>
    <t>BT 5.0, HD kamera, Aktivní pero součástí dodávky</t>
  </si>
  <si>
    <t>Min. 50 Wh</t>
  </si>
  <si>
    <t>klávesnice podsvícená</t>
  </si>
  <si>
    <t>Maximálně 1,35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</si>
</sst>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Kč-405]_-;\-* #,##0.00\ [$Kč-405]_-;_-* \-??\ [$Kč-405]_-;_-@_-"/>
  </numFmts>
  <fonts count="8">
    <font>
      <sz val="11"/>
      <color rgb="FF000000"/>
      <name val="Calibri"/>
      <family val="2"/>
    </font>
    <font>
      <sz val="10"/>
      <name val="Arial"/>
      <family val="2"/>
    </font>
    <font>
      <sz val="11"/>
      <name val="Calibri"/>
      <family val="2"/>
    </font>
    <font>
      <b/>
      <sz val="10"/>
      <color rgb="FF000000"/>
      <name val="Arial"/>
      <family val="2"/>
    </font>
    <font>
      <sz val="10"/>
      <color rgb="FF000000"/>
      <name val="Arial"/>
      <family val="2"/>
    </font>
    <font>
      <b/>
      <sz val="11"/>
      <color rgb="FF000000"/>
      <name val="Calibri"/>
      <family val="2"/>
    </font>
    <font>
      <u val="single"/>
      <sz val="11"/>
      <color rgb="FF0000FF"/>
      <name val="Calibri"/>
      <family val="2"/>
    </font>
    <font>
      <u val="single"/>
      <sz val="11"/>
      <color rgb="FF0563C1"/>
      <name val="Calibri"/>
      <family val="2"/>
    </font>
  </fonts>
  <fills count="5">
    <fill>
      <patternFill/>
    </fill>
    <fill>
      <patternFill patternType="gray125"/>
    </fill>
    <fill>
      <patternFill patternType="solid">
        <fgColor rgb="FFFDEADA"/>
        <bgColor indexed="64"/>
      </patternFill>
    </fill>
    <fill>
      <patternFill patternType="solid">
        <fgColor rgb="FFE6B9B8"/>
        <bgColor indexed="64"/>
      </patternFill>
    </fill>
    <fill>
      <patternFill patternType="solid">
        <fgColor rgb="FFEBF1DE"/>
        <bgColor indexed="64"/>
      </patternFill>
    </fill>
  </fills>
  <borders count="20">
    <border>
      <left/>
      <right/>
      <top/>
      <bottom/>
      <diagonal/>
    </border>
    <border>
      <left style="medium"/>
      <right style="thin"/>
      <top style="thin"/>
      <bottom style="thin"/>
    </border>
    <border>
      <left/>
      <right style="thin"/>
      <top style="thin"/>
      <bottom style="thin"/>
    </border>
    <border>
      <left style="medium"/>
      <right/>
      <top/>
      <bottom/>
    </border>
    <border>
      <left style="medium"/>
      <right style="thin"/>
      <top style="thin"/>
      <bottom/>
    </border>
    <border>
      <left style="medium"/>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bottom style="thin"/>
    </border>
    <border>
      <left style="thin"/>
      <right style="thin"/>
      <top/>
      <bottom style="thin"/>
    </border>
    <border>
      <left style="thin"/>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Border="0" applyProtection="0">
      <alignment/>
    </xf>
    <xf numFmtId="0" fontId="2" fillId="0" borderId="0">
      <alignment/>
      <protection/>
    </xf>
  </cellStyleXfs>
  <cellXfs count="75">
    <xf numFmtId="0" fontId="0" fillId="0" borderId="0" xfId="0"/>
    <xf numFmtId="0" fontId="4" fillId="2" borderId="1" xfId="0" applyFont="1" applyFill="1" applyBorder="1" applyAlignment="1" applyProtection="1">
      <alignment horizontal="left" vertical="top" wrapText="1"/>
      <protection/>
    </xf>
    <xf numFmtId="0" fontId="4" fillId="2" borderId="2" xfId="0" applyFont="1" applyFill="1" applyBorder="1" applyAlignment="1" applyProtection="1">
      <alignment horizontal="left" vertical="top" wrapText="1"/>
      <protection/>
    </xf>
    <xf numFmtId="0" fontId="0" fillId="0" borderId="3" xfId="0" applyBorder="1" applyAlignment="1" applyProtection="1">
      <alignment horizontal="center" vertical="center"/>
      <protection/>
    </xf>
    <xf numFmtId="0" fontId="3" fillId="0" borderId="4" xfId="0" applyFont="1" applyBorder="1" applyAlignment="1" applyProtection="1">
      <alignment horizontal="left"/>
      <protection/>
    </xf>
    <xf numFmtId="0" fontId="4" fillId="0" borderId="1" xfId="0" applyFont="1" applyBorder="1" applyAlignment="1" applyProtection="1">
      <alignment horizontal="left"/>
      <protection/>
    </xf>
    <xf numFmtId="0" fontId="3" fillId="0" borderId="1" xfId="0" applyFont="1" applyBorder="1" applyAlignment="1" applyProtection="1">
      <alignment horizontal="left"/>
      <protection/>
    </xf>
    <xf numFmtId="0" fontId="3" fillId="0" borderId="5" xfId="0" applyFont="1" applyBorder="1" applyAlignment="1" applyProtection="1">
      <alignment horizontal="center"/>
      <protection/>
    </xf>
    <xf numFmtId="0" fontId="3" fillId="0" borderId="0" xfId="0" applyFont="1" applyBorder="1" applyAlignment="1" applyProtection="1">
      <alignment horizontal="center"/>
      <protection/>
    </xf>
    <xf numFmtId="0" fontId="0" fillId="0" borderId="0" xfId="0" applyProtection="1">
      <protection/>
    </xf>
    <xf numFmtId="164" fontId="0" fillId="0" borderId="0" xfId="0" applyNumberFormat="1" applyProtection="1">
      <protection/>
    </xf>
    <xf numFmtId="164" fontId="3" fillId="0" borderId="0" xfId="0" applyNumberFormat="1" applyFont="1" applyAlignment="1" applyProtection="1">
      <alignment/>
      <protection/>
    </xf>
    <xf numFmtId="0" fontId="3" fillId="0" borderId="6" xfId="0" applyFont="1" applyBorder="1" applyAlignment="1" applyProtection="1">
      <alignment horizontal="center"/>
      <protection/>
    </xf>
    <xf numFmtId="164" fontId="3" fillId="0" borderId="0" xfId="0" applyNumberFormat="1" applyFont="1" applyBorder="1" applyAlignment="1" applyProtection="1">
      <alignment/>
      <protection/>
    </xf>
    <xf numFmtId="0" fontId="4" fillId="0" borderId="1" xfId="0" applyFont="1" applyBorder="1" applyAlignment="1" applyProtection="1">
      <alignment/>
      <protection/>
    </xf>
    <xf numFmtId="0" fontId="4" fillId="0" borderId="7" xfId="0" applyFont="1" applyBorder="1" applyAlignment="1" applyProtection="1">
      <alignment/>
      <protection/>
    </xf>
    <xf numFmtId="0" fontId="4" fillId="0" borderId="8" xfId="0" applyFont="1" applyBorder="1" applyAlignment="1" applyProtection="1">
      <alignment horizontal="center"/>
      <protection/>
    </xf>
    <xf numFmtId="164" fontId="4" fillId="0" borderId="0" xfId="0" applyNumberFormat="1" applyFont="1" applyBorder="1" applyAlignment="1" applyProtection="1">
      <alignment/>
      <protection/>
    </xf>
    <xf numFmtId="0" fontId="4" fillId="0" borderId="9" xfId="0" applyFont="1" applyBorder="1" applyAlignment="1" applyProtection="1">
      <alignment horizontal="center"/>
      <protection/>
    </xf>
    <xf numFmtId="0" fontId="3" fillId="0" borderId="10" xfId="0" applyFont="1" applyBorder="1" applyAlignment="1" applyProtection="1">
      <alignment horizontal="center"/>
      <protection/>
    </xf>
    <xf numFmtId="0" fontId="3" fillId="0" borderId="11" xfId="0" applyFont="1" applyBorder="1" applyAlignment="1" applyProtection="1">
      <alignment horizontal="center"/>
      <protection/>
    </xf>
    <xf numFmtId="0" fontId="5" fillId="0" borderId="11" xfId="0" applyFont="1" applyBorder="1" applyAlignment="1" applyProtection="1">
      <alignment horizontal="center" wrapText="1"/>
      <protection/>
    </xf>
    <xf numFmtId="0" fontId="5" fillId="0" borderId="12" xfId="0" applyFont="1" applyBorder="1" applyAlignment="1" applyProtection="1">
      <alignment horizontal="center" wrapText="1"/>
      <protection/>
    </xf>
    <xf numFmtId="0" fontId="3" fillId="3" borderId="5" xfId="0" applyFont="1" applyFill="1" applyBorder="1" applyAlignment="1" applyProtection="1">
      <alignment horizontal="center"/>
      <protection/>
    </xf>
    <xf numFmtId="0" fontId="3" fillId="3" borderId="13" xfId="0" applyFont="1" applyFill="1" applyBorder="1" applyAlignment="1" applyProtection="1">
      <alignment horizontal="left"/>
      <protection/>
    </xf>
    <xf numFmtId="0" fontId="3" fillId="3" borderId="13" xfId="0" applyFont="1" applyFill="1" applyBorder="1" applyAlignment="1" applyProtection="1">
      <alignment horizontal="center"/>
      <protection/>
    </xf>
    <xf numFmtId="164" fontId="0" fillId="4" borderId="13" xfId="0" applyNumberFormat="1" applyFill="1" applyBorder="1" applyAlignment="1" applyProtection="1">
      <alignment/>
      <protection locked="0"/>
    </xf>
    <xf numFmtId="164" fontId="0" fillId="3" borderId="6" xfId="0" applyNumberFormat="1" applyFill="1" applyBorder="1" applyAlignment="1" applyProtection="1">
      <alignment/>
      <protection/>
    </xf>
    <xf numFmtId="0" fontId="3" fillId="3" borderId="14" xfId="0" applyFont="1" applyFill="1" applyBorder="1" applyAlignment="1" applyProtection="1">
      <alignment horizontal="center"/>
      <protection/>
    </xf>
    <xf numFmtId="0" fontId="3" fillId="3" borderId="7" xfId="0" applyFont="1" applyFill="1" applyBorder="1" applyAlignment="1" applyProtection="1">
      <alignment horizontal="left"/>
      <protection/>
    </xf>
    <xf numFmtId="0" fontId="3" fillId="3" borderId="15" xfId="0" applyFont="1" applyFill="1" applyBorder="1" applyAlignment="1" applyProtection="1">
      <alignment horizontal="center"/>
      <protection/>
    </xf>
    <xf numFmtId="164" fontId="0" fillId="4" borderId="15" xfId="0" applyNumberFormat="1" applyFill="1" applyBorder="1" applyAlignment="1" applyProtection="1">
      <alignment/>
      <protection locked="0"/>
    </xf>
    <xf numFmtId="164" fontId="0" fillId="3" borderId="8" xfId="0" applyNumberFormat="1" applyFill="1" applyBorder="1" applyAlignment="1" applyProtection="1">
      <alignment/>
      <protection/>
    </xf>
    <xf numFmtId="0" fontId="0" fillId="0" borderId="0" xfId="0" applyProtection="1">
      <protection/>
    </xf>
    <xf numFmtId="0" fontId="4" fillId="3" borderId="16" xfId="0" applyFont="1" applyFill="1" applyBorder="1" applyAlignment="1" applyProtection="1">
      <alignment horizontal="left"/>
      <protection/>
    </xf>
    <xf numFmtId="0" fontId="4" fillId="3" borderId="7" xfId="0" applyFont="1" applyFill="1" applyBorder="1" applyAlignment="1" applyProtection="1">
      <alignment horizontal="left"/>
      <protection/>
    </xf>
    <xf numFmtId="0" fontId="3" fillId="3" borderId="1" xfId="0" applyFont="1" applyFill="1" applyBorder="1" applyAlignment="1" applyProtection="1">
      <alignment horizontal="center"/>
      <protection/>
    </xf>
    <xf numFmtId="0" fontId="3" fillId="3" borderId="7" xfId="0" applyFont="1" applyFill="1" applyBorder="1" applyAlignment="1" applyProtection="1">
      <alignment horizontal="center"/>
      <protection/>
    </xf>
    <xf numFmtId="164" fontId="0" fillId="4" borderId="7" xfId="0" applyNumberFormat="1" applyFill="1" applyBorder="1" applyAlignment="1" applyProtection="1">
      <alignment/>
      <protection locked="0"/>
    </xf>
    <xf numFmtId="0" fontId="0" fillId="0" borderId="0" xfId="0" applyAlignment="1" applyProtection="1">
      <alignment horizontal="center"/>
      <protection/>
    </xf>
    <xf numFmtId="164" fontId="0" fillId="4" borderId="7" xfId="0" applyNumberFormat="1" applyFill="1" applyBorder="1" applyProtection="1">
      <protection locked="0"/>
    </xf>
    <xf numFmtId="0" fontId="3" fillId="3" borderId="4" xfId="0" applyFont="1" applyFill="1" applyBorder="1" applyAlignment="1" applyProtection="1">
      <alignment horizontal="center"/>
      <protection/>
    </xf>
    <xf numFmtId="0" fontId="3" fillId="3" borderId="16" xfId="0" applyFont="1" applyFill="1" applyBorder="1" applyAlignment="1" applyProtection="1">
      <alignment horizontal="center"/>
      <protection/>
    </xf>
    <xf numFmtId="164" fontId="0" fillId="4" borderId="16" xfId="0" applyNumberFormat="1" applyFill="1" applyBorder="1" applyProtection="1">
      <protection locked="0"/>
    </xf>
    <xf numFmtId="0" fontId="3" fillId="3" borderId="16" xfId="0" applyFont="1" applyFill="1" applyBorder="1" applyAlignment="1" applyProtection="1">
      <alignment horizontal="left"/>
      <protection/>
    </xf>
    <xf numFmtId="0" fontId="3" fillId="3" borderId="17" xfId="0" applyFont="1" applyFill="1" applyBorder="1" applyAlignment="1" applyProtection="1">
      <alignment horizontal="center"/>
      <protection/>
    </xf>
    <xf numFmtId="0" fontId="3" fillId="3" borderId="18" xfId="0" applyFont="1" applyFill="1" applyBorder="1" applyAlignment="1" applyProtection="1">
      <alignment horizontal="left"/>
      <protection/>
    </xf>
    <xf numFmtId="0" fontId="3" fillId="3" borderId="18" xfId="0" applyFont="1" applyFill="1" applyBorder="1" applyAlignment="1" applyProtection="1">
      <alignment horizontal="center"/>
      <protection/>
    </xf>
    <xf numFmtId="164" fontId="0" fillId="4" borderId="18" xfId="0" applyNumberFormat="1" applyFill="1" applyBorder="1" applyProtection="1">
      <protection locked="0"/>
    </xf>
    <xf numFmtId="164" fontId="0" fillId="3" borderId="19" xfId="0" applyNumberFormat="1" applyFill="1" applyBorder="1" applyAlignment="1" applyProtection="1">
      <alignment/>
      <protection/>
    </xf>
    <xf numFmtId="0" fontId="3" fillId="2" borderId="5" xfId="0" applyFont="1" applyFill="1" applyBorder="1" applyAlignment="1" applyProtection="1">
      <alignment vertical="top" wrapText="1"/>
      <protection/>
    </xf>
    <xf numFmtId="0" fontId="3" fillId="2" borderId="13" xfId="0" applyFont="1" applyFill="1" applyBorder="1" applyAlignment="1" applyProtection="1">
      <alignment vertical="top" wrapText="1"/>
      <protection/>
    </xf>
    <xf numFmtId="0" fontId="4" fillId="2" borderId="13" xfId="0" applyFont="1" applyFill="1" applyBorder="1" applyAlignment="1" applyProtection="1">
      <alignment vertical="top" wrapText="1"/>
      <protection/>
    </xf>
    <xf numFmtId="0" fontId="4" fillId="2" borderId="6" xfId="0" applyFont="1" applyFill="1" applyBorder="1" applyAlignment="1" applyProtection="1">
      <alignment vertical="top" wrapText="1"/>
      <protection/>
    </xf>
    <xf numFmtId="0" fontId="4" fillId="2" borderId="1" xfId="0" applyFont="1" applyFill="1" applyBorder="1" applyAlignment="1" applyProtection="1">
      <alignment vertical="top" wrapText="1"/>
      <protection/>
    </xf>
    <xf numFmtId="0" fontId="3" fillId="2" borderId="7" xfId="0" applyFont="1" applyFill="1" applyBorder="1" applyAlignment="1" applyProtection="1">
      <alignment horizontal="left" vertical="top" wrapText="1"/>
      <protection/>
    </xf>
    <xf numFmtId="0" fontId="3" fillId="4" borderId="15" xfId="0" applyFont="1" applyFill="1" applyBorder="1" applyAlignment="1" applyProtection="1">
      <alignment vertical="top" wrapText="1"/>
      <protection locked="0"/>
    </xf>
    <xf numFmtId="164" fontId="0" fillId="4" borderId="8" xfId="0" applyNumberFormat="1" applyFill="1" applyBorder="1" applyProtection="1">
      <protection locked="0"/>
    </xf>
    <xf numFmtId="0" fontId="4" fillId="2" borderId="7" xfId="0" applyFont="1" applyFill="1" applyBorder="1" applyAlignment="1" applyProtection="1">
      <alignment vertical="top" wrapText="1"/>
      <protection/>
    </xf>
    <xf numFmtId="0" fontId="0" fillId="2" borderId="17" xfId="0" applyFill="1" applyBorder="1" applyProtection="1">
      <protection/>
    </xf>
    <xf numFmtId="0" fontId="4" fillId="2" borderId="18" xfId="0" applyFont="1" applyFill="1" applyBorder="1" applyAlignment="1" applyProtection="1">
      <alignment vertical="top" wrapText="1"/>
      <protection/>
    </xf>
    <xf numFmtId="0" fontId="4" fillId="2" borderId="18" xfId="0" applyFont="1" applyFill="1" applyBorder="1" applyAlignment="1" applyProtection="1">
      <alignment wrapText="1"/>
      <protection/>
    </xf>
    <xf numFmtId="164" fontId="0" fillId="4" borderId="19" xfId="0" applyNumberFormat="1" applyFill="1" applyBorder="1" applyProtection="1">
      <protection locked="0"/>
    </xf>
    <xf numFmtId="0" fontId="4" fillId="0" borderId="0" xfId="0" applyFont="1" applyProtection="1">
      <protection/>
    </xf>
    <xf numFmtId="164" fontId="0" fillId="0" borderId="0" xfId="0" applyNumberFormat="1" applyProtection="1">
      <protection locked="0"/>
    </xf>
    <xf numFmtId="0" fontId="4" fillId="2" borderId="7" xfId="0" applyFont="1" applyFill="1" applyBorder="1" applyAlignment="1" applyProtection="1">
      <alignment horizontal="left" vertical="top" wrapText="1"/>
      <protection/>
    </xf>
    <xf numFmtId="0" fontId="6" fillId="0" borderId="0" xfId="20" applyBorder="1" applyAlignment="1" applyProtection="1">
      <alignment/>
      <protection/>
    </xf>
    <xf numFmtId="0" fontId="1" fillId="2" borderId="7" xfId="0" applyFont="1" applyFill="1" applyBorder="1" applyAlignment="1" applyProtection="1">
      <alignment vertical="top" wrapText="1"/>
      <protection/>
    </xf>
    <xf numFmtId="0" fontId="1" fillId="2" borderId="7" xfId="0" applyFont="1" applyFill="1" applyBorder="1" applyAlignment="1" applyProtection="1">
      <alignment vertical="top" wrapText="1"/>
      <protection/>
    </xf>
    <xf numFmtId="0" fontId="4" fillId="2" borderId="17" xfId="0" applyFont="1" applyFill="1" applyBorder="1" applyAlignment="1" applyProtection="1">
      <alignment vertical="top" wrapText="1"/>
      <protection/>
    </xf>
    <xf numFmtId="0" fontId="0" fillId="2" borderId="1" xfId="0" applyFill="1" applyBorder="1" applyProtection="1">
      <protection/>
    </xf>
    <xf numFmtId="0" fontId="7" fillId="0" borderId="0" xfId="20" applyFont="1" applyBorder="1" applyAlignment="1" applyProtection="1">
      <alignment/>
      <protection/>
    </xf>
    <xf numFmtId="0" fontId="7" fillId="0" borderId="0" xfId="20" applyFont="1" applyBorder="1" applyAlignment="1" applyProtection="1">
      <alignment/>
      <protection/>
    </xf>
    <xf numFmtId="0" fontId="4" fillId="2" borderId="7" xfId="0" applyFont="1" applyFill="1" applyBorder="1" applyAlignment="1">
      <alignment vertical="top" wrapText="1"/>
    </xf>
    <xf numFmtId="0" fontId="4" fillId="2" borderId="18" xfId="0" applyFont="1" applyFill="1" applyBorder="1" applyAlignment="1">
      <alignment vertical="top" wrapText="1"/>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B9B8"/>
      <rgbColor rgb="00808080"/>
      <rgbColor rgb="009999FF"/>
      <rgbColor rgb="00993366"/>
      <rgbColor rgb="00EBF1DE"/>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7"/>
  <sheetViews>
    <sheetView tabSelected="1" zoomScale="82" zoomScaleNormal="82" workbookViewId="0" topLeftCell="A1">
      <selection activeCell="F232" sqref="F232"/>
    </sheetView>
  </sheetViews>
  <sheetFormatPr defaultColWidth="9.140625" defaultRowHeight="15"/>
  <cols>
    <col min="1" max="1" width="26.140625" style="9" customWidth="1"/>
    <col min="2" max="2" width="54.28125" style="9" customWidth="1"/>
    <col min="3" max="3" width="96.8515625" style="9" customWidth="1"/>
    <col min="4" max="4" width="27.7109375" style="10" customWidth="1"/>
    <col min="5" max="5" width="28.7109375" style="9" customWidth="1"/>
    <col min="6" max="6" width="12.28125" style="9" customWidth="1"/>
    <col min="7" max="1025" width="9.140625" style="9" customWidth="1"/>
  </cols>
  <sheetData>
    <row r="1" spans="1:4" ht="15">
      <c r="A1" s="8" t="s">
        <v>0</v>
      </c>
      <c r="B1" s="8"/>
      <c r="C1" s="8"/>
      <c r="D1" s="11"/>
    </row>
    <row r="2" spans="1:4" ht="15">
      <c r="A2" s="7" t="s">
        <v>1</v>
      </c>
      <c r="B2" s="7"/>
      <c r="C2" s="12"/>
      <c r="D2" s="13"/>
    </row>
    <row r="3" spans="1:4" ht="15">
      <c r="A3" s="14" t="s">
        <v>2</v>
      </c>
      <c r="B3" s="15"/>
      <c r="C3" s="16"/>
      <c r="D3" s="17"/>
    </row>
    <row r="4" spans="1:4" ht="15">
      <c r="A4" s="6" t="s">
        <v>3</v>
      </c>
      <c r="B4" s="6"/>
      <c r="C4" s="16"/>
      <c r="D4" s="13"/>
    </row>
    <row r="5" spans="1:4" ht="15">
      <c r="A5" s="5" t="s">
        <v>4</v>
      </c>
      <c r="B5" s="5"/>
      <c r="C5" s="16"/>
      <c r="D5" s="17"/>
    </row>
    <row r="6" spans="1:4" ht="15">
      <c r="A6" s="5" t="s">
        <v>5</v>
      </c>
      <c r="B6" s="5"/>
      <c r="C6" s="16"/>
      <c r="D6" s="17"/>
    </row>
    <row r="7" spans="1:4" ht="15">
      <c r="A7" s="6" t="s">
        <v>6</v>
      </c>
      <c r="B7" s="6"/>
      <c r="C7" s="16"/>
      <c r="D7" s="13"/>
    </row>
    <row r="8" spans="1:4" ht="15">
      <c r="A8" s="6" t="s">
        <v>7</v>
      </c>
      <c r="B8" s="6"/>
      <c r="C8" s="16"/>
      <c r="D8" s="13"/>
    </row>
    <row r="9" spans="1:4" ht="15">
      <c r="A9" s="4" t="s">
        <v>8</v>
      </c>
      <c r="B9" s="4"/>
      <c r="C9" s="18"/>
      <c r="D9" s="13"/>
    </row>
    <row r="10" spans="1:5" ht="30">
      <c r="A10" s="19" t="s">
        <v>9</v>
      </c>
      <c r="B10" s="20" t="s">
        <v>10</v>
      </c>
      <c r="C10" s="20" t="s">
        <v>11</v>
      </c>
      <c r="D10" s="21" t="s">
        <v>12</v>
      </c>
      <c r="E10" s="22" t="s">
        <v>13</v>
      </c>
    </row>
    <row r="11" spans="1:6" ht="30" customHeight="1">
      <c r="A11" s="23" t="s">
        <v>14</v>
      </c>
      <c r="B11" s="24" t="s">
        <v>15</v>
      </c>
      <c r="C11" s="25">
        <v>1</v>
      </c>
      <c r="D11" s="26"/>
      <c r="E11" s="27">
        <f aca="true" t="shared" si="0" ref="E11:E26">C11*D11</f>
        <v>0</v>
      </c>
      <c r="F11" s="3"/>
    </row>
    <row r="12" spans="1:6" ht="30" customHeight="1">
      <c r="A12" s="28" t="s">
        <v>16</v>
      </c>
      <c r="B12" s="29" t="s">
        <v>17</v>
      </c>
      <c r="C12" s="30">
        <v>1</v>
      </c>
      <c r="D12" s="31"/>
      <c r="E12" s="32">
        <f t="shared" si="0"/>
        <v>0</v>
      </c>
      <c r="F12" s="3"/>
    </row>
    <row r="13" spans="1:7" ht="30" customHeight="1">
      <c r="A13" s="28" t="s">
        <v>18</v>
      </c>
      <c r="B13" s="29" t="s">
        <v>19</v>
      </c>
      <c r="C13" s="30">
        <v>1</v>
      </c>
      <c r="D13" s="31"/>
      <c r="E13" s="32">
        <f t="shared" si="0"/>
        <v>0</v>
      </c>
      <c r="F13" s="3"/>
      <c r="G13" s="33"/>
    </row>
    <row r="14" spans="1:7" ht="30" customHeight="1">
      <c r="A14" s="28" t="s">
        <v>20</v>
      </c>
      <c r="B14" s="29" t="s">
        <v>21</v>
      </c>
      <c r="C14" s="30">
        <v>1</v>
      </c>
      <c r="D14" s="31"/>
      <c r="E14" s="32">
        <f t="shared" si="0"/>
        <v>0</v>
      </c>
      <c r="F14" s="3"/>
      <c r="G14" s="33"/>
    </row>
    <row r="15" spans="1:7" ht="30" customHeight="1">
      <c r="A15" s="28" t="s">
        <v>22</v>
      </c>
      <c r="B15" s="34" t="s">
        <v>23</v>
      </c>
      <c r="C15" s="30">
        <v>1</v>
      </c>
      <c r="D15" s="31"/>
      <c r="E15" s="32">
        <f t="shared" si="0"/>
        <v>0</v>
      </c>
      <c r="F15" s="3"/>
      <c r="G15" s="33"/>
    </row>
    <row r="16" spans="1:7" ht="30" customHeight="1">
      <c r="A16" s="28" t="s">
        <v>24</v>
      </c>
      <c r="B16" s="35" t="s">
        <v>25</v>
      </c>
      <c r="C16" s="30">
        <v>1</v>
      </c>
      <c r="D16" s="31"/>
      <c r="E16" s="32">
        <f t="shared" si="0"/>
        <v>0</v>
      </c>
      <c r="F16" s="3"/>
      <c r="G16" s="33"/>
    </row>
    <row r="17" spans="1:7" ht="15">
      <c r="A17" s="36" t="s">
        <v>26</v>
      </c>
      <c r="B17" s="29" t="s">
        <v>27</v>
      </c>
      <c r="C17" s="37">
        <v>2</v>
      </c>
      <c r="D17" s="38"/>
      <c r="E17" s="32">
        <f t="shared" si="0"/>
        <v>0</v>
      </c>
      <c r="F17" s="3"/>
      <c r="G17" s="33"/>
    </row>
    <row r="18" spans="1:6" ht="15">
      <c r="A18" s="36" t="s">
        <v>28</v>
      </c>
      <c r="B18" s="29" t="s">
        <v>29</v>
      </c>
      <c r="C18" s="37">
        <v>1</v>
      </c>
      <c r="D18" s="38"/>
      <c r="E18" s="32">
        <f t="shared" si="0"/>
        <v>0</v>
      </c>
      <c r="F18" s="3"/>
    </row>
    <row r="19" spans="1:6" ht="15">
      <c r="A19" s="36" t="s">
        <v>30</v>
      </c>
      <c r="B19" s="29" t="s">
        <v>31</v>
      </c>
      <c r="C19" s="37">
        <v>1</v>
      </c>
      <c r="D19" s="38"/>
      <c r="E19" s="32">
        <f t="shared" si="0"/>
        <v>0</v>
      </c>
      <c r="F19" s="39"/>
    </row>
    <row r="20" spans="1:6" ht="15">
      <c r="A20" s="36" t="s">
        <v>32</v>
      </c>
      <c r="B20" s="29" t="s">
        <v>33</v>
      </c>
      <c r="C20" s="37">
        <v>1</v>
      </c>
      <c r="D20" s="38"/>
      <c r="E20" s="32">
        <f t="shared" si="0"/>
        <v>0</v>
      </c>
      <c r="F20" s="3"/>
    </row>
    <row r="21" spans="1:6" ht="15">
      <c r="A21" s="36" t="s">
        <v>34</v>
      </c>
      <c r="B21" s="29" t="s">
        <v>35</v>
      </c>
      <c r="C21" s="37">
        <v>3</v>
      </c>
      <c r="D21" s="38"/>
      <c r="E21" s="32">
        <f t="shared" si="0"/>
        <v>0</v>
      </c>
      <c r="F21" s="3"/>
    </row>
    <row r="22" spans="1:6" ht="15">
      <c r="A22" s="36" t="s">
        <v>36</v>
      </c>
      <c r="B22" s="29" t="s">
        <v>37</v>
      </c>
      <c r="C22" s="37">
        <v>3</v>
      </c>
      <c r="D22" s="38"/>
      <c r="E22" s="32">
        <f t="shared" si="0"/>
        <v>0</v>
      </c>
      <c r="F22" s="3"/>
    </row>
    <row r="23" spans="1:6" ht="15">
      <c r="A23" s="36" t="s">
        <v>38</v>
      </c>
      <c r="B23" s="29" t="s">
        <v>39</v>
      </c>
      <c r="C23" s="37">
        <v>1</v>
      </c>
      <c r="D23" s="40"/>
      <c r="E23" s="32">
        <f t="shared" si="0"/>
        <v>0</v>
      </c>
      <c r="F23" s="3"/>
    </row>
    <row r="24" spans="1:6" ht="15">
      <c r="A24" s="41" t="s">
        <v>40</v>
      </c>
      <c r="B24" s="34" t="s">
        <v>23</v>
      </c>
      <c r="C24" s="42">
        <v>1</v>
      </c>
      <c r="D24" s="43"/>
      <c r="E24" s="32">
        <f t="shared" si="0"/>
        <v>0</v>
      </c>
      <c r="F24" s="3"/>
    </row>
    <row r="25" spans="1:6" ht="15">
      <c r="A25" s="41" t="s">
        <v>41</v>
      </c>
      <c r="B25" s="44" t="s">
        <v>19</v>
      </c>
      <c r="C25" s="42">
        <v>1</v>
      </c>
      <c r="D25" s="43"/>
      <c r="E25" s="32">
        <f t="shared" si="0"/>
        <v>0</v>
      </c>
      <c r="F25" s="3"/>
    </row>
    <row r="26" spans="1:6" ht="15">
      <c r="A26" s="45" t="s">
        <v>42</v>
      </c>
      <c r="B26" s="46" t="s">
        <v>43</v>
      </c>
      <c r="C26" s="47">
        <v>1</v>
      </c>
      <c r="D26" s="48"/>
      <c r="E26" s="49">
        <f t="shared" si="0"/>
        <v>0</v>
      </c>
      <c r="F26" s="3"/>
    </row>
    <row r="27" spans="4:5" ht="15">
      <c r="D27" s="9" t="s">
        <v>44</v>
      </c>
      <c r="E27" s="10">
        <f>SUM(E11:E26)</f>
        <v>0</v>
      </c>
    </row>
    <row r="28" spans="4:5" ht="15">
      <c r="D28" s="9" t="s">
        <v>45</v>
      </c>
      <c r="E28" s="10">
        <f>SUM(E11:E26)*1.21</f>
        <v>0</v>
      </c>
    </row>
    <row r="29" ht="15">
      <c r="E29" s="10"/>
    </row>
    <row r="30" spans="1:4" ht="15">
      <c r="A30" s="50" t="str">
        <f>A11</f>
        <v>1A</v>
      </c>
      <c r="B30" s="51" t="str">
        <f>B11</f>
        <v>Externí USB disk</v>
      </c>
      <c r="C30" s="52" t="s">
        <v>46</v>
      </c>
      <c r="D30" s="53" t="s">
        <v>47</v>
      </c>
    </row>
    <row r="31" spans="1:4" ht="15">
      <c r="A31" s="54" t="s">
        <v>48</v>
      </c>
      <c r="B31" s="55">
        <f>C11</f>
        <v>1</v>
      </c>
      <c r="C31" s="56"/>
      <c r="D31" s="57"/>
    </row>
    <row r="32" spans="1:4" ht="15">
      <c r="A32" s="54" t="s">
        <v>49</v>
      </c>
      <c r="B32" s="58" t="s">
        <v>50</v>
      </c>
      <c r="C32" s="58" t="s">
        <v>51</v>
      </c>
      <c r="D32" s="57"/>
    </row>
    <row r="33" spans="1:4" ht="15">
      <c r="A33" s="54"/>
      <c r="B33" s="58" t="s">
        <v>52</v>
      </c>
      <c r="C33" s="58" t="s">
        <v>53</v>
      </c>
      <c r="D33" s="57"/>
    </row>
    <row r="34" spans="1:4" ht="15">
      <c r="A34" s="54"/>
      <c r="B34" s="58" t="s">
        <v>54</v>
      </c>
      <c r="C34" s="58" t="s">
        <v>55</v>
      </c>
      <c r="D34" s="57"/>
    </row>
    <row r="35" spans="1:4" ht="15">
      <c r="A35" s="54"/>
      <c r="B35" s="58" t="s">
        <v>56</v>
      </c>
      <c r="C35" s="58" t="s">
        <v>57</v>
      </c>
      <c r="D35" s="57"/>
    </row>
    <row r="36" spans="1:4" ht="15">
      <c r="A36" s="59"/>
      <c r="B36" s="60" t="s">
        <v>58</v>
      </c>
      <c r="C36" s="61" t="s">
        <v>59</v>
      </c>
      <c r="D36" s="62"/>
    </row>
    <row r="37" spans="2:4" ht="15">
      <c r="B37" s="63"/>
      <c r="C37" s="63"/>
      <c r="D37" s="64"/>
    </row>
    <row r="38" spans="1:4" ht="15">
      <c r="A38" s="50" t="str">
        <f>A12</f>
        <v>1B</v>
      </c>
      <c r="B38" s="51" t="str">
        <f>B12</f>
        <v>Notebook pro grafické úlohy</v>
      </c>
      <c r="C38" s="52" t="s">
        <v>46</v>
      </c>
      <c r="D38" s="53" t="s">
        <v>47</v>
      </c>
    </row>
    <row r="39" spans="1:4" ht="15">
      <c r="A39" s="54" t="s">
        <v>48</v>
      </c>
      <c r="B39" s="65">
        <f>C12</f>
        <v>1</v>
      </c>
      <c r="C39" s="56"/>
      <c r="D39" s="57"/>
    </row>
    <row r="40" spans="1:4" ht="15">
      <c r="A40" s="54" t="s">
        <v>49</v>
      </c>
      <c r="B40" s="58" t="s">
        <v>60</v>
      </c>
      <c r="C40" s="58" t="s">
        <v>61</v>
      </c>
      <c r="D40" s="57"/>
    </row>
    <row r="41" spans="1:4" ht="15">
      <c r="A41" s="54"/>
      <c r="B41" s="58" t="s">
        <v>62</v>
      </c>
      <c r="C41" s="58" t="s">
        <v>63</v>
      </c>
      <c r="D41" s="57"/>
    </row>
    <row r="42" spans="1:5" ht="15">
      <c r="A42" s="54"/>
      <c r="B42" s="58" t="s">
        <v>64</v>
      </c>
      <c r="C42" s="58" t="s">
        <v>65</v>
      </c>
      <c r="D42" s="57"/>
      <c r="E42" s="66"/>
    </row>
    <row r="43" spans="1:4" ht="25.5">
      <c r="A43" s="54"/>
      <c r="B43" s="58" t="s">
        <v>66</v>
      </c>
      <c r="C43" s="67" t="s">
        <v>67</v>
      </c>
      <c r="D43" s="57"/>
    </row>
    <row r="44" spans="1:4" ht="15">
      <c r="A44" s="54"/>
      <c r="B44" s="58" t="s">
        <v>68</v>
      </c>
      <c r="C44" s="58" t="s">
        <v>69</v>
      </c>
      <c r="D44" s="57"/>
    </row>
    <row r="45" spans="1:4" ht="15">
      <c r="A45" s="54"/>
      <c r="B45" s="58" t="s">
        <v>70</v>
      </c>
      <c r="C45" s="68" t="s">
        <v>71</v>
      </c>
      <c r="D45" s="57"/>
    </row>
    <row r="46" spans="1:4" ht="27.4" customHeight="1">
      <c r="A46" s="54"/>
      <c r="B46" s="58" t="s">
        <v>72</v>
      </c>
      <c r="C46" s="68" t="s">
        <v>73</v>
      </c>
      <c r="D46" s="57"/>
    </row>
    <row r="47" spans="1:4" ht="15">
      <c r="A47" s="54"/>
      <c r="B47" s="58" t="s">
        <v>74</v>
      </c>
      <c r="C47" s="68" t="s">
        <v>75</v>
      </c>
      <c r="D47" s="57"/>
    </row>
    <row r="48" spans="1:4" ht="15">
      <c r="A48" s="54"/>
      <c r="B48" s="58" t="s">
        <v>76</v>
      </c>
      <c r="C48" s="68" t="s">
        <v>77</v>
      </c>
      <c r="D48" s="57"/>
    </row>
    <row r="49" spans="1:4" ht="15">
      <c r="A49" s="54"/>
      <c r="B49" s="58" t="s">
        <v>78</v>
      </c>
      <c r="C49" s="68" t="s">
        <v>79</v>
      </c>
      <c r="D49" s="57"/>
    </row>
    <row r="50" spans="1:4" ht="15">
      <c r="A50" s="54"/>
      <c r="B50" s="58" t="s">
        <v>80</v>
      </c>
      <c r="C50" s="68" t="s">
        <v>81</v>
      </c>
      <c r="D50" s="57"/>
    </row>
    <row r="51" spans="1:4" ht="15">
      <c r="A51" s="54"/>
      <c r="B51" s="58" t="s">
        <v>82</v>
      </c>
      <c r="C51" s="68" t="s">
        <v>83</v>
      </c>
      <c r="D51" s="57"/>
    </row>
    <row r="52" spans="1:4" ht="38.25">
      <c r="A52" s="54"/>
      <c r="B52" s="58" t="s">
        <v>84</v>
      </c>
      <c r="C52" s="68" t="s">
        <v>85</v>
      </c>
      <c r="D52" s="57"/>
    </row>
    <row r="53" spans="1:4" ht="15">
      <c r="A53" s="54"/>
      <c r="B53" s="58" t="s">
        <v>86</v>
      </c>
      <c r="C53" s="68" t="s">
        <v>87</v>
      </c>
      <c r="D53" s="57"/>
    </row>
    <row r="54" spans="1:4" ht="15">
      <c r="A54" s="54"/>
      <c r="B54" s="58" t="s">
        <v>88</v>
      </c>
      <c r="C54" s="68" t="s">
        <v>89</v>
      </c>
      <c r="D54" s="57"/>
    </row>
    <row r="55" spans="1:4" ht="15">
      <c r="A55" s="54"/>
      <c r="B55" s="58" t="s">
        <v>90</v>
      </c>
      <c r="C55" s="68" t="s">
        <v>91</v>
      </c>
      <c r="D55" s="57"/>
    </row>
    <row r="56" spans="1:4" ht="15">
      <c r="A56" s="54"/>
      <c r="B56" s="58" t="s">
        <v>92</v>
      </c>
      <c r="C56" s="68" t="s">
        <v>93</v>
      </c>
      <c r="D56" s="57"/>
    </row>
    <row r="57" spans="1:4" ht="15">
      <c r="A57" s="59"/>
      <c r="B57" s="60" t="s">
        <v>58</v>
      </c>
      <c r="C57" s="61" t="s">
        <v>59</v>
      </c>
      <c r="D57" s="62"/>
    </row>
    <row r="58" spans="2:4" ht="15">
      <c r="B58" s="63"/>
      <c r="C58" s="63"/>
      <c r="D58" s="64"/>
    </row>
    <row r="59" spans="1:4" ht="15">
      <c r="A59" s="50" t="str">
        <f>A13</f>
        <v>1C</v>
      </c>
      <c r="B59" s="51" t="str">
        <f>B13</f>
        <v>Grafický tablet</v>
      </c>
      <c r="C59" s="52" t="s">
        <v>46</v>
      </c>
      <c r="D59" s="53" t="s">
        <v>47</v>
      </c>
    </row>
    <row r="60" spans="1:4" ht="15">
      <c r="A60" s="54" t="s">
        <v>48</v>
      </c>
      <c r="B60" s="55">
        <f>C13</f>
        <v>1</v>
      </c>
      <c r="C60" s="56"/>
      <c r="D60" s="57"/>
    </row>
    <row r="61" spans="1:4" ht="15">
      <c r="A61" s="54" t="s">
        <v>49</v>
      </c>
      <c r="B61" s="58" t="s">
        <v>94</v>
      </c>
      <c r="C61" s="58" t="s">
        <v>95</v>
      </c>
      <c r="D61" s="57"/>
    </row>
    <row r="62" spans="1:4" ht="15">
      <c r="A62" s="54"/>
      <c r="B62" s="58" t="s">
        <v>96</v>
      </c>
      <c r="C62" s="58" t="s">
        <v>97</v>
      </c>
      <c r="D62" s="57"/>
    </row>
    <row r="63" spans="1:4" ht="15">
      <c r="A63" s="54"/>
      <c r="B63" s="58" t="s">
        <v>98</v>
      </c>
      <c r="C63" s="58" t="s">
        <v>99</v>
      </c>
      <c r="D63" s="57"/>
    </row>
    <row r="64" spans="1:4" ht="15">
      <c r="A64" s="54"/>
      <c r="B64" s="58" t="s">
        <v>100</v>
      </c>
      <c r="C64" s="58" t="s">
        <v>101</v>
      </c>
      <c r="D64" s="57"/>
    </row>
    <row r="65" spans="1:4" ht="15">
      <c r="A65" s="54"/>
      <c r="B65" s="58" t="s">
        <v>102</v>
      </c>
      <c r="C65" s="58" t="s">
        <v>103</v>
      </c>
      <c r="D65" s="57"/>
    </row>
    <row r="66" spans="1:4" ht="15">
      <c r="A66" s="59"/>
      <c r="B66" s="60" t="s">
        <v>58</v>
      </c>
      <c r="C66" s="61" t="s">
        <v>59</v>
      </c>
      <c r="D66" s="62"/>
    </row>
    <row r="67" spans="2:4" ht="17.45" customHeight="1">
      <c r="B67" s="63"/>
      <c r="C67" s="63"/>
      <c r="D67" s="64"/>
    </row>
    <row r="68" spans="1:4" ht="15">
      <c r="A68" s="50" t="str">
        <f>A14</f>
        <v>1D</v>
      </c>
      <c r="B68" s="51" t="str">
        <f>B14</f>
        <v>WebKamera</v>
      </c>
      <c r="C68" s="52" t="s">
        <v>46</v>
      </c>
      <c r="D68" s="53" t="s">
        <v>47</v>
      </c>
    </row>
    <row r="69" spans="1:4" ht="15">
      <c r="A69" s="54" t="s">
        <v>48</v>
      </c>
      <c r="B69" s="55">
        <f>C14</f>
        <v>1</v>
      </c>
      <c r="C69" s="56"/>
      <c r="D69" s="57"/>
    </row>
    <row r="70" spans="1:4" ht="15">
      <c r="A70" s="54" t="s">
        <v>49</v>
      </c>
      <c r="B70" s="58" t="s">
        <v>104</v>
      </c>
      <c r="C70" s="58" t="s">
        <v>105</v>
      </c>
      <c r="D70" s="57"/>
    </row>
    <row r="71" spans="1:4" ht="15">
      <c r="A71" s="54"/>
      <c r="B71" s="58" t="s">
        <v>106</v>
      </c>
      <c r="C71" s="58" t="s">
        <v>107</v>
      </c>
      <c r="D71" s="57"/>
    </row>
    <row r="72" spans="1:5" ht="15">
      <c r="A72" s="54"/>
      <c r="B72" s="58" t="s">
        <v>108</v>
      </c>
      <c r="C72" s="58" t="s">
        <v>109</v>
      </c>
      <c r="D72" s="57"/>
      <c r="E72" s="66"/>
    </row>
    <row r="73" spans="1:5" ht="15">
      <c r="A73" s="54"/>
      <c r="B73" s="58" t="s">
        <v>110</v>
      </c>
      <c r="C73" s="58" t="s">
        <v>111</v>
      </c>
      <c r="D73" s="57"/>
      <c r="E73" s="66"/>
    </row>
    <row r="74" spans="1:4" ht="15">
      <c r="A74" s="54"/>
      <c r="B74" s="58" t="s">
        <v>112</v>
      </c>
      <c r="C74" s="58" t="s">
        <v>113</v>
      </c>
      <c r="D74" s="57"/>
    </row>
    <row r="75" spans="1:4" ht="15">
      <c r="A75" s="59"/>
      <c r="B75" s="60" t="s">
        <v>58</v>
      </c>
      <c r="C75" s="60" t="s">
        <v>59</v>
      </c>
      <c r="D75" s="62"/>
    </row>
    <row r="76" spans="2:4" ht="15">
      <c r="B76" s="63"/>
      <c r="C76" s="63"/>
      <c r="D76" s="64"/>
    </row>
    <row r="77" spans="1:4" ht="15">
      <c r="A77" s="50" t="str">
        <f>A15</f>
        <v>1E</v>
      </c>
      <c r="B77" s="51" t="str">
        <f>B15</f>
        <v>Bezdrátový mikrofon</v>
      </c>
      <c r="C77" s="52" t="s">
        <v>46</v>
      </c>
      <c r="D77" s="53" t="s">
        <v>47</v>
      </c>
    </row>
    <row r="78" spans="1:4" ht="15">
      <c r="A78" s="54" t="s">
        <v>48</v>
      </c>
      <c r="B78" s="55">
        <f>C15</f>
        <v>1</v>
      </c>
      <c r="C78" s="56"/>
      <c r="D78" s="57"/>
    </row>
    <row r="79" spans="1:4" ht="15">
      <c r="A79" s="54" t="s">
        <v>49</v>
      </c>
      <c r="B79" s="58" t="s">
        <v>114</v>
      </c>
      <c r="C79" s="58" t="s">
        <v>115</v>
      </c>
      <c r="D79" s="57"/>
    </row>
    <row r="80" spans="1:4" ht="15">
      <c r="A80" s="54"/>
      <c r="B80" s="58" t="s">
        <v>116</v>
      </c>
      <c r="C80" s="58" t="s">
        <v>117</v>
      </c>
      <c r="D80" s="57"/>
    </row>
    <row r="81" spans="1:4" ht="15">
      <c r="A81" s="54"/>
      <c r="B81" s="58" t="s">
        <v>118</v>
      </c>
      <c r="C81" s="58" t="s">
        <v>119</v>
      </c>
      <c r="D81" s="57"/>
    </row>
    <row r="82" spans="1:4" ht="15">
      <c r="A82" s="59"/>
      <c r="B82" s="60" t="s">
        <v>58</v>
      </c>
      <c r="C82" s="61" t="s">
        <v>59</v>
      </c>
      <c r="D82" s="62"/>
    </row>
    <row r="83" spans="2:4" ht="15">
      <c r="B83" s="63"/>
      <c r="C83" s="63"/>
      <c r="D83" s="64"/>
    </row>
    <row r="84" spans="1:4" ht="15">
      <c r="A84" s="50" t="str">
        <f>A16</f>
        <v>1F</v>
      </c>
      <c r="B84" s="51" t="str">
        <f>B16</f>
        <v>program pro stříhání video záznamů</v>
      </c>
      <c r="C84" s="52" t="s">
        <v>46</v>
      </c>
      <c r="D84" s="53" t="s">
        <v>47</v>
      </c>
    </row>
    <row r="85" spans="1:4" ht="15">
      <c r="A85" s="54" t="s">
        <v>48</v>
      </c>
      <c r="B85" s="55">
        <f>C16</f>
        <v>1</v>
      </c>
      <c r="C85" s="56"/>
      <c r="D85" s="57"/>
    </row>
    <row r="86" spans="1:4" ht="15">
      <c r="A86" s="54" t="s">
        <v>49</v>
      </c>
      <c r="B86" s="58" t="s">
        <v>120</v>
      </c>
      <c r="C86" s="58" t="s">
        <v>121</v>
      </c>
      <c r="D86" s="57"/>
    </row>
    <row r="87" spans="1:4" ht="153">
      <c r="A87" s="54"/>
      <c r="B87" s="58" t="s">
        <v>122</v>
      </c>
      <c r="C87" s="58" t="s">
        <v>123</v>
      </c>
      <c r="D87" s="57"/>
    </row>
    <row r="88" spans="1:4" ht="15">
      <c r="A88" s="69"/>
      <c r="B88" s="60" t="s">
        <v>124</v>
      </c>
      <c r="C88" s="60" t="s">
        <v>109</v>
      </c>
      <c r="D88" s="62"/>
    </row>
    <row r="89" spans="2:4" ht="15">
      <c r="B89" s="63"/>
      <c r="C89" s="63"/>
      <c r="D89" s="64"/>
    </row>
    <row r="90" spans="2:4" ht="15">
      <c r="B90" s="63"/>
      <c r="C90" s="63"/>
      <c r="D90" s="64"/>
    </row>
    <row r="91" spans="1:4" ht="15">
      <c r="A91" s="50" t="str">
        <f>A17</f>
        <v>2A</v>
      </c>
      <c r="B91" s="51" t="str">
        <f>B17</f>
        <v>Tablet</v>
      </c>
      <c r="C91" s="52" t="s">
        <v>46</v>
      </c>
      <c r="D91" s="53" t="s">
        <v>47</v>
      </c>
    </row>
    <row r="92" spans="1:4" ht="15">
      <c r="A92" s="54" t="s">
        <v>48</v>
      </c>
      <c r="B92" s="65">
        <f>C17</f>
        <v>2</v>
      </c>
      <c r="C92" s="56"/>
      <c r="D92" s="57"/>
    </row>
    <row r="93" spans="1:4" ht="15">
      <c r="A93" s="54" t="s">
        <v>49</v>
      </c>
      <c r="B93" s="58" t="s">
        <v>50</v>
      </c>
      <c r="C93" s="58" t="s">
        <v>125</v>
      </c>
      <c r="D93" s="57"/>
    </row>
    <row r="94" spans="1:4" ht="15">
      <c r="A94" s="70"/>
      <c r="B94" s="58" t="s">
        <v>126</v>
      </c>
      <c r="C94" s="58" t="s">
        <v>127</v>
      </c>
      <c r="D94" s="57"/>
    </row>
    <row r="95" spans="1:4" ht="15">
      <c r="A95" s="70"/>
      <c r="B95" s="58" t="s">
        <v>128</v>
      </c>
      <c r="C95" s="58" t="s">
        <v>129</v>
      </c>
      <c r="D95" s="57"/>
    </row>
    <row r="96" spans="1:4" ht="15">
      <c r="A96" s="70"/>
      <c r="B96" s="58" t="s">
        <v>84</v>
      </c>
      <c r="C96" s="58" t="s">
        <v>130</v>
      </c>
      <c r="D96" s="57"/>
    </row>
    <row r="97" spans="1:4" ht="15">
      <c r="A97" s="70"/>
      <c r="B97" s="58" t="s">
        <v>131</v>
      </c>
      <c r="C97" s="58" t="s">
        <v>132</v>
      </c>
      <c r="D97" s="57"/>
    </row>
    <row r="98" spans="1:4" ht="15">
      <c r="A98" s="70"/>
      <c r="B98" s="58" t="s">
        <v>133</v>
      </c>
      <c r="C98" s="58" t="s">
        <v>134</v>
      </c>
      <c r="D98" s="57"/>
    </row>
    <row r="99" spans="1:4" ht="15">
      <c r="A99" s="70"/>
      <c r="B99" s="58" t="s">
        <v>135</v>
      </c>
      <c r="C99" s="58" t="s">
        <v>136</v>
      </c>
      <c r="D99" s="57"/>
    </row>
    <row r="100" spans="1:4" ht="15">
      <c r="A100" s="70"/>
      <c r="B100" s="58" t="s">
        <v>137</v>
      </c>
      <c r="C100" s="58" t="s">
        <v>138</v>
      </c>
      <c r="D100" s="57"/>
    </row>
    <row r="101" spans="1:4" ht="15">
      <c r="A101" s="70"/>
      <c r="B101" s="58" t="s">
        <v>139</v>
      </c>
      <c r="C101" s="58" t="s">
        <v>140</v>
      </c>
      <c r="D101" s="57"/>
    </row>
    <row r="102" spans="1:4" ht="15">
      <c r="A102" s="70"/>
      <c r="B102" s="58" t="s">
        <v>141</v>
      </c>
      <c r="C102" s="58" t="s">
        <v>142</v>
      </c>
      <c r="D102" s="57"/>
    </row>
    <row r="103" spans="1:4" ht="15">
      <c r="A103" s="70"/>
      <c r="B103" s="58" t="s">
        <v>143</v>
      </c>
      <c r="C103" s="58" t="s">
        <v>144</v>
      </c>
      <c r="D103" s="57"/>
    </row>
    <row r="104" spans="1:4" ht="15">
      <c r="A104" s="70"/>
      <c r="B104" s="58" t="s">
        <v>145</v>
      </c>
      <c r="C104" s="58" t="s">
        <v>146</v>
      </c>
      <c r="D104" s="57"/>
    </row>
    <row r="105" spans="1:4" ht="15">
      <c r="A105" s="59"/>
      <c r="B105" s="60" t="s">
        <v>58</v>
      </c>
      <c r="C105" s="61" t="s">
        <v>59</v>
      </c>
      <c r="D105" s="62"/>
    </row>
    <row r="106" spans="2:4" ht="15">
      <c r="B106" s="63"/>
      <c r="C106" s="63"/>
      <c r="D106" s="64"/>
    </row>
    <row r="107" spans="1:4" ht="15">
      <c r="A107" s="50" t="str">
        <f>A18</f>
        <v>2B</v>
      </c>
      <c r="B107" s="51" t="str">
        <f>B18</f>
        <v>Kamera</v>
      </c>
      <c r="C107" s="52" t="s">
        <v>46</v>
      </c>
      <c r="D107" s="53" t="s">
        <v>47</v>
      </c>
    </row>
    <row r="108" spans="1:4" ht="15">
      <c r="A108" s="54" t="s">
        <v>48</v>
      </c>
      <c r="B108" s="55">
        <f>C18</f>
        <v>1</v>
      </c>
      <c r="C108" s="56"/>
      <c r="D108" s="57"/>
    </row>
    <row r="109" spans="1:4" ht="15">
      <c r="A109" s="54" t="s">
        <v>49</v>
      </c>
      <c r="B109" s="58" t="s">
        <v>104</v>
      </c>
      <c r="C109" s="58" t="s">
        <v>105</v>
      </c>
      <c r="D109" s="57"/>
    </row>
    <row r="110" spans="1:4" ht="15">
      <c r="A110" s="54"/>
      <c r="B110" s="58" t="s">
        <v>106</v>
      </c>
      <c r="C110" s="58" t="s">
        <v>107</v>
      </c>
      <c r="D110" s="57"/>
    </row>
    <row r="111" spans="1:5" ht="15">
      <c r="A111" s="54"/>
      <c r="B111" s="58" t="s">
        <v>108</v>
      </c>
      <c r="C111" s="58" t="s">
        <v>109</v>
      </c>
      <c r="D111" s="57"/>
      <c r="E111" s="66"/>
    </row>
    <row r="112" spans="1:4" ht="15">
      <c r="A112" s="54"/>
      <c r="B112" s="58" t="s">
        <v>112</v>
      </c>
      <c r="C112" s="58" t="s">
        <v>113</v>
      </c>
      <c r="D112" s="57"/>
    </row>
    <row r="113" spans="1:4" ht="15">
      <c r="A113" s="59"/>
      <c r="B113" s="60" t="s">
        <v>58</v>
      </c>
      <c r="C113" s="60" t="s">
        <v>59</v>
      </c>
      <c r="D113" s="62"/>
    </row>
    <row r="114" spans="2:4" ht="15">
      <c r="B114" s="63"/>
      <c r="C114" s="63"/>
      <c r="D114" s="64"/>
    </row>
    <row r="115" spans="1:4" ht="15">
      <c r="A115" s="50" t="str">
        <f>A19</f>
        <v>3A</v>
      </c>
      <c r="B115" s="51" t="str">
        <f>B19</f>
        <v>Konvertibilní notebook</v>
      </c>
      <c r="C115" s="52" t="s">
        <v>46</v>
      </c>
      <c r="D115" s="53" t="s">
        <v>47</v>
      </c>
    </row>
    <row r="116" spans="1:4" ht="15">
      <c r="A116" s="54" t="s">
        <v>48</v>
      </c>
      <c r="B116" s="65">
        <f>C19</f>
        <v>1</v>
      </c>
      <c r="C116" s="56"/>
      <c r="D116" s="57"/>
    </row>
    <row r="117" spans="1:4" ht="15">
      <c r="A117" s="54" t="s">
        <v>49</v>
      </c>
      <c r="B117" s="58" t="s">
        <v>60</v>
      </c>
      <c r="C117" s="58" t="s">
        <v>147</v>
      </c>
      <c r="D117" s="57"/>
    </row>
    <row r="118" spans="1:4" ht="15">
      <c r="A118" s="54"/>
      <c r="B118" s="58" t="s">
        <v>126</v>
      </c>
      <c r="C118" s="58" t="s">
        <v>148</v>
      </c>
      <c r="D118" s="57"/>
    </row>
    <row r="119" spans="1:4" ht="15">
      <c r="A119" s="54"/>
      <c r="B119" s="58" t="s">
        <v>149</v>
      </c>
      <c r="C119" s="58" t="s">
        <v>150</v>
      </c>
      <c r="D119" s="57"/>
    </row>
    <row r="120" spans="1:4" ht="15">
      <c r="A120" s="54"/>
      <c r="B120" s="58" t="s">
        <v>64</v>
      </c>
      <c r="C120" s="67" t="s">
        <v>151</v>
      </c>
      <c r="D120" s="57"/>
    </row>
    <row r="121" spans="1:4" ht="25.5">
      <c r="A121" s="54"/>
      <c r="B121" s="58" t="s">
        <v>152</v>
      </c>
      <c r="C121" s="58" t="s">
        <v>153</v>
      </c>
      <c r="D121" s="57"/>
    </row>
    <row r="122" spans="1:4" ht="15">
      <c r="A122" s="54"/>
      <c r="B122" s="58" t="s">
        <v>68</v>
      </c>
      <c r="C122" s="68" t="s">
        <v>154</v>
      </c>
      <c r="D122" s="57"/>
    </row>
    <row r="123" spans="1:4" ht="15">
      <c r="A123" s="54"/>
      <c r="B123" s="58" t="s">
        <v>70</v>
      </c>
      <c r="C123" s="68" t="s">
        <v>155</v>
      </c>
      <c r="D123" s="57"/>
    </row>
    <row r="124" spans="1:4" ht="15">
      <c r="A124" s="54"/>
      <c r="B124" s="58" t="s">
        <v>75</v>
      </c>
      <c r="C124" s="68" t="s">
        <v>156</v>
      </c>
      <c r="D124" s="57"/>
    </row>
    <row r="125" spans="1:4" ht="15">
      <c r="A125" s="54"/>
      <c r="B125" s="58" t="s">
        <v>157</v>
      </c>
      <c r="C125" s="68" t="s">
        <v>156</v>
      </c>
      <c r="D125" s="57"/>
    </row>
    <row r="126" spans="1:4" ht="15">
      <c r="A126" s="54"/>
      <c r="B126" s="58" t="s">
        <v>158</v>
      </c>
      <c r="C126" s="68" t="s">
        <v>159</v>
      </c>
      <c r="D126" s="57"/>
    </row>
    <row r="127" spans="1:4" ht="15">
      <c r="A127" s="54"/>
      <c r="B127" s="58" t="s">
        <v>78</v>
      </c>
      <c r="C127" s="68" t="s">
        <v>160</v>
      </c>
      <c r="D127" s="57"/>
    </row>
    <row r="128" spans="1:4" ht="15">
      <c r="A128" s="54"/>
      <c r="B128" s="58" t="s">
        <v>161</v>
      </c>
      <c r="C128" s="68" t="s">
        <v>162</v>
      </c>
      <c r="D128" s="57"/>
    </row>
    <row r="129" spans="1:4" ht="38.25">
      <c r="A129" s="54"/>
      <c r="B129" s="58" t="s">
        <v>84</v>
      </c>
      <c r="C129" s="68" t="s">
        <v>85</v>
      </c>
      <c r="D129" s="57"/>
    </row>
    <row r="130" spans="1:4" ht="15">
      <c r="A130" s="54"/>
      <c r="B130" s="58" t="s">
        <v>163</v>
      </c>
      <c r="C130" s="68" t="s">
        <v>164</v>
      </c>
      <c r="D130" s="57"/>
    </row>
    <row r="131" spans="1:4" ht="15">
      <c r="A131" s="54"/>
      <c r="B131" s="58" t="s">
        <v>88</v>
      </c>
      <c r="C131" s="68" t="s">
        <v>165</v>
      </c>
      <c r="D131" s="57"/>
    </row>
    <row r="132" spans="1:4" ht="15">
      <c r="A132" s="54"/>
      <c r="B132" s="58" t="s">
        <v>166</v>
      </c>
      <c r="C132" s="68" t="s">
        <v>132</v>
      </c>
      <c r="D132" s="57"/>
    </row>
    <row r="133" spans="1:4" ht="15">
      <c r="A133" s="54"/>
      <c r="B133" s="58" t="s">
        <v>167</v>
      </c>
      <c r="C133" s="68" t="s">
        <v>168</v>
      </c>
      <c r="D133" s="57"/>
    </row>
    <row r="134" spans="1:4" ht="15">
      <c r="A134" s="54"/>
      <c r="B134" s="58" t="s">
        <v>169</v>
      </c>
      <c r="C134" s="68" t="s">
        <v>170</v>
      </c>
      <c r="D134" s="57"/>
    </row>
    <row r="135" spans="1:4" ht="25.5">
      <c r="A135" s="54"/>
      <c r="B135" s="58" t="s">
        <v>171</v>
      </c>
      <c r="C135" s="68" t="s">
        <v>172</v>
      </c>
      <c r="D135" s="57"/>
    </row>
    <row r="136" spans="1:4" ht="15">
      <c r="A136" s="54"/>
      <c r="B136" s="58" t="s">
        <v>173</v>
      </c>
      <c r="C136" s="68" t="s">
        <v>174</v>
      </c>
      <c r="D136" s="57"/>
    </row>
    <row r="137" spans="1:4" ht="15">
      <c r="A137" s="54"/>
      <c r="B137" s="58" t="s">
        <v>90</v>
      </c>
      <c r="C137" s="68" t="s">
        <v>175</v>
      </c>
      <c r="D137" s="57"/>
    </row>
    <row r="138" spans="1:4" ht="15">
      <c r="A138" s="59"/>
      <c r="B138" s="60" t="s">
        <v>58</v>
      </c>
      <c r="C138" s="61" t="s">
        <v>59</v>
      </c>
      <c r="D138" s="62"/>
    </row>
    <row r="139" ht="15">
      <c r="D139" s="64"/>
    </row>
    <row r="140" spans="1:4" ht="15">
      <c r="A140" s="50" t="str">
        <f>A20</f>
        <v>4A</v>
      </c>
      <c r="B140" s="51" t="str">
        <f>B20</f>
        <v>Monitor s držákem a MFF/Micro PC</v>
      </c>
      <c r="C140" s="52" t="s">
        <v>176</v>
      </c>
      <c r="D140" s="53" t="s">
        <v>47</v>
      </c>
    </row>
    <row r="141" spans="1:4" ht="15">
      <c r="A141" s="54" t="s">
        <v>48</v>
      </c>
      <c r="B141" s="65">
        <f>C20</f>
        <v>1</v>
      </c>
      <c r="C141" s="56"/>
      <c r="D141" s="57"/>
    </row>
    <row r="142" spans="1:4" ht="15">
      <c r="A142" s="54" t="s">
        <v>49</v>
      </c>
      <c r="B142" s="58"/>
      <c r="C142" s="58"/>
      <c r="D142" s="57"/>
    </row>
    <row r="143" spans="1:5" ht="14.45" customHeight="1">
      <c r="A143" s="2" t="s">
        <v>35</v>
      </c>
      <c r="B143" s="58" t="s">
        <v>60</v>
      </c>
      <c r="C143" s="58" t="s">
        <v>177</v>
      </c>
      <c r="D143" s="57"/>
      <c r="E143" s="71"/>
    </row>
    <row r="144" spans="1:5" ht="15">
      <c r="A144" s="2"/>
      <c r="B144" s="58" t="s">
        <v>126</v>
      </c>
      <c r="C144" s="58" t="s">
        <v>178</v>
      </c>
      <c r="D144" s="57"/>
      <c r="E144" s="71"/>
    </row>
    <row r="145" spans="1:4" ht="15">
      <c r="A145" s="2"/>
      <c r="B145" s="58" t="s">
        <v>64</v>
      </c>
      <c r="C145" s="58" t="s">
        <v>179</v>
      </c>
      <c r="D145" s="57"/>
    </row>
    <row r="146" spans="1:4" ht="15">
      <c r="A146" s="2"/>
      <c r="B146" s="58" t="s">
        <v>180</v>
      </c>
      <c r="C146" s="58" t="s">
        <v>181</v>
      </c>
      <c r="D146" s="57"/>
    </row>
    <row r="147" spans="1:4" ht="15">
      <c r="A147" s="2"/>
      <c r="B147" s="58" t="s">
        <v>182</v>
      </c>
      <c r="C147" s="58" t="s">
        <v>183</v>
      </c>
      <c r="D147" s="57"/>
    </row>
    <row r="148" spans="1:5" ht="15">
      <c r="A148" s="2"/>
      <c r="B148" s="58" t="s">
        <v>184</v>
      </c>
      <c r="C148" s="58" t="s">
        <v>185</v>
      </c>
      <c r="D148" s="57"/>
      <c r="E148" s="71"/>
    </row>
    <row r="149" spans="1:5" ht="15">
      <c r="A149" s="58" t="s">
        <v>186</v>
      </c>
      <c r="B149" s="58" t="s">
        <v>114</v>
      </c>
      <c r="C149" s="58" t="s">
        <v>187</v>
      </c>
      <c r="D149" s="57"/>
      <c r="E149" s="66"/>
    </row>
    <row r="150" spans="1:5" ht="14.45" customHeight="1">
      <c r="A150" s="1" t="s">
        <v>188</v>
      </c>
      <c r="B150" s="58" t="s">
        <v>114</v>
      </c>
      <c r="C150" s="58" t="s">
        <v>189</v>
      </c>
      <c r="D150" s="57"/>
      <c r="E150" s="66"/>
    </row>
    <row r="151" spans="1:4" ht="15">
      <c r="A151" s="1"/>
      <c r="B151" s="58" t="s">
        <v>190</v>
      </c>
      <c r="C151" s="58" t="s">
        <v>191</v>
      </c>
      <c r="D151" s="57"/>
    </row>
    <row r="152" spans="1:4" ht="25.5">
      <c r="A152" s="1"/>
      <c r="B152" s="58" t="s">
        <v>66</v>
      </c>
      <c r="C152" s="58" t="s">
        <v>192</v>
      </c>
      <c r="D152" s="57"/>
    </row>
    <row r="153" spans="1:4" ht="15">
      <c r="A153" s="1"/>
      <c r="B153" s="58" t="s">
        <v>68</v>
      </c>
      <c r="C153" s="58" t="s">
        <v>193</v>
      </c>
      <c r="D153" s="57"/>
    </row>
    <row r="154" spans="1:4" ht="15">
      <c r="A154" s="1"/>
      <c r="B154" s="58" t="s">
        <v>194</v>
      </c>
      <c r="C154" s="58" t="s">
        <v>195</v>
      </c>
      <c r="D154" s="57"/>
    </row>
    <row r="155" spans="1:4" ht="15">
      <c r="A155" s="1"/>
      <c r="B155" s="58" t="s">
        <v>74</v>
      </c>
      <c r="C155" s="58" t="s">
        <v>196</v>
      </c>
      <c r="D155" s="57"/>
    </row>
    <row r="156" spans="1:4" ht="15">
      <c r="A156" s="1"/>
      <c r="B156" s="58" t="s">
        <v>82</v>
      </c>
      <c r="C156" s="58" t="s">
        <v>197</v>
      </c>
      <c r="D156" s="57"/>
    </row>
    <row r="157" spans="1:4" ht="38.25">
      <c r="A157" s="1"/>
      <c r="B157" s="58" t="s">
        <v>198</v>
      </c>
      <c r="C157" s="58" t="s">
        <v>199</v>
      </c>
      <c r="D157" s="57"/>
    </row>
    <row r="158" spans="1:4" ht="15">
      <c r="A158" s="1"/>
      <c r="B158" s="58" t="s">
        <v>200</v>
      </c>
      <c r="C158" s="58" t="s">
        <v>201</v>
      </c>
      <c r="D158" s="57"/>
    </row>
    <row r="159" spans="1:4" ht="15">
      <c r="A159" s="60" t="s">
        <v>58</v>
      </c>
      <c r="B159" s="60"/>
      <c r="C159" s="61" t="s">
        <v>59</v>
      </c>
      <c r="D159" s="62"/>
    </row>
    <row r="160" ht="15">
      <c r="D160" s="64"/>
    </row>
    <row r="161" spans="1:4" ht="15">
      <c r="A161" s="50" t="str">
        <f>A21</f>
        <v>4B</v>
      </c>
      <c r="B161" s="51" t="str">
        <f>B21</f>
        <v>Monitor</v>
      </c>
      <c r="C161" s="52" t="s">
        <v>46</v>
      </c>
      <c r="D161" s="53" t="s">
        <v>47</v>
      </c>
    </row>
    <row r="162" spans="1:4" ht="15">
      <c r="A162" s="54" t="s">
        <v>48</v>
      </c>
      <c r="B162" s="55">
        <f>C21</f>
        <v>3</v>
      </c>
      <c r="C162" s="56"/>
      <c r="D162" s="57"/>
    </row>
    <row r="163" spans="1:5" ht="15">
      <c r="A163" s="54" t="s">
        <v>49</v>
      </c>
      <c r="B163" s="58" t="s">
        <v>202</v>
      </c>
      <c r="C163" s="58" t="s">
        <v>203</v>
      </c>
      <c r="D163" s="57"/>
      <c r="E163" s="72"/>
    </row>
    <row r="164" spans="1:5" ht="15">
      <c r="A164" s="54"/>
      <c r="B164" s="58" t="s">
        <v>204</v>
      </c>
      <c r="C164" s="58" t="s">
        <v>205</v>
      </c>
      <c r="D164" s="57"/>
      <c r="E164" s="72"/>
    </row>
    <row r="165" spans="1:4" ht="15">
      <c r="A165" s="54"/>
      <c r="B165" s="58" t="s">
        <v>206</v>
      </c>
      <c r="C165" s="67" t="s">
        <v>177</v>
      </c>
      <c r="D165" s="57"/>
    </row>
    <row r="166" spans="1:4" ht="15">
      <c r="A166" s="54"/>
      <c r="B166" s="58" t="s">
        <v>207</v>
      </c>
      <c r="C166" s="58" t="s">
        <v>208</v>
      </c>
      <c r="D166" s="57"/>
    </row>
    <row r="167" spans="1:4" ht="15">
      <c r="A167" s="54"/>
      <c r="B167" s="58" t="s">
        <v>209</v>
      </c>
      <c r="C167" s="68" t="s">
        <v>210</v>
      </c>
      <c r="D167" s="57"/>
    </row>
    <row r="168" spans="1:4" ht="15">
      <c r="A168" s="54"/>
      <c r="B168" s="58" t="s">
        <v>211</v>
      </c>
      <c r="C168" s="68" t="s">
        <v>212</v>
      </c>
      <c r="D168" s="57"/>
    </row>
    <row r="169" spans="1:4" ht="15">
      <c r="A169" s="54"/>
      <c r="B169" s="58" t="s">
        <v>213</v>
      </c>
      <c r="C169" s="68" t="s">
        <v>214</v>
      </c>
      <c r="D169" s="57"/>
    </row>
    <row r="170" spans="1:4" ht="15">
      <c r="A170" s="54"/>
      <c r="B170" s="58" t="s">
        <v>215</v>
      </c>
      <c r="C170" s="68" t="s">
        <v>216</v>
      </c>
      <c r="D170" s="57"/>
    </row>
    <row r="171" spans="1:4" ht="15">
      <c r="A171" s="54"/>
      <c r="B171" s="58" t="s">
        <v>217</v>
      </c>
      <c r="C171" s="68" t="s">
        <v>156</v>
      </c>
      <c r="D171" s="57"/>
    </row>
    <row r="172" spans="1:4" ht="15">
      <c r="A172" s="54"/>
      <c r="B172" s="58" t="s">
        <v>218</v>
      </c>
      <c r="C172" s="67" t="s">
        <v>156</v>
      </c>
      <c r="D172" s="57"/>
    </row>
    <row r="173" spans="1:4" ht="15">
      <c r="A173" s="70"/>
      <c r="B173" s="58" t="s">
        <v>219</v>
      </c>
      <c r="C173" s="58" t="s">
        <v>220</v>
      </c>
      <c r="D173" s="57"/>
    </row>
    <row r="174" spans="1:4" ht="15">
      <c r="A174" s="59"/>
      <c r="B174" s="60" t="s">
        <v>58</v>
      </c>
      <c r="C174" s="61" t="s">
        <v>221</v>
      </c>
      <c r="D174" s="62"/>
    </row>
    <row r="175" spans="2:4" ht="15">
      <c r="B175" s="63"/>
      <c r="C175" s="63"/>
      <c r="D175" s="64"/>
    </row>
    <row r="176" spans="1:4" ht="15">
      <c r="A176" s="50" t="str">
        <f>A22</f>
        <v>4C</v>
      </c>
      <c r="B176" s="51" t="str">
        <f>B22</f>
        <v>Presenter</v>
      </c>
      <c r="C176" s="52" t="s">
        <v>46</v>
      </c>
      <c r="D176" s="53" t="s">
        <v>47</v>
      </c>
    </row>
    <row r="177" spans="1:4" ht="15">
      <c r="A177" s="54" t="s">
        <v>48</v>
      </c>
      <c r="B177" s="55">
        <f>C22</f>
        <v>3</v>
      </c>
      <c r="C177" s="56"/>
      <c r="D177" s="57"/>
    </row>
    <row r="178" spans="1:4" ht="15">
      <c r="A178" s="54" t="s">
        <v>49</v>
      </c>
      <c r="B178" s="58" t="s">
        <v>222</v>
      </c>
      <c r="C178" s="58" t="s">
        <v>223</v>
      </c>
      <c r="D178" s="57"/>
    </row>
    <row r="179" spans="1:4" ht="15">
      <c r="A179" s="54"/>
      <c r="B179" s="58" t="s">
        <v>224</v>
      </c>
      <c r="C179" s="58" t="s">
        <v>225</v>
      </c>
      <c r="D179" s="57"/>
    </row>
    <row r="180" spans="1:4" ht="15">
      <c r="A180" s="54"/>
      <c r="B180" s="58" t="s">
        <v>226</v>
      </c>
      <c r="C180" s="58" t="s">
        <v>227</v>
      </c>
      <c r="D180" s="57"/>
    </row>
    <row r="181" spans="1:4" ht="15">
      <c r="A181" s="59"/>
      <c r="B181" s="60" t="s">
        <v>228</v>
      </c>
      <c r="C181" s="61" t="s">
        <v>229</v>
      </c>
      <c r="D181" s="62"/>
    </row>
    <row r="182" ht="15">
      <c r="D182" s="64"/>
    </row>
    <row r="183" spans="1:4" ht="15">
      <c r="A183" s="50" t="str">
        <f>A23</f>
        <v>5A</v>
      </c>
      <c r="B183" s="51" t="str">
        <f>B23</f>
        <v>Tiskárna</v>
      </c>
      <c r="C183" s="52" t="s">
        <v>46</v>
      </c>
      <c r="D183" s="53" t="s">
        <v>47</v>
      </c>
    </row>
    <row r="184" spans="1:4" ht="15">
      <c r="A184" s="54" t="s">
        <v>48</v>
      </c>
      <c r="B184" s="55">
        <f>C23</f>
        <v>1</v>
      </c>
      <c r="C184" s="56"/>
      <c r="D184" s="57"/>
    </row>
    <row r="185" spans="1:5" ht="15">
      <c r="A185" s="54" t="s">
        <v>49</v>
      </c>
      <c r="B185" s="73" t="s">
        <v>60</v>
      </c>
      <c r="C185" s="73" t="s">
        <v>230</v>
      </c>
      <c r="D185" s="57"/>
      <c r="E185" s="66"/>
    </row>
    <row r="186" spans="1:5" ht="38.25">
      <c r="A186" s="54"/>
      <c r="B186" s="73" t="s">
        <v>206</v>
      </c>
      <c r="C186" s="73" t="s">
        <v>231</v>
      </c>
      <c r="D186" s="57"/>
      <c r="E186" s="66"/>
    </row>
    <row r="187" spans="1:4" ht="15">
      <c r="A187" s="54"/>
      <c r="B187" s="73" t="s">
        <v>232</v>
      </c>
      <c r="C187" s="73" t="s">
        <v>233</v>
      </c>
      <c r="D187" s="57"/>
    </row>
    <row r="188" spans="1:4" ht="63.75">
      <c r="A188" s="54"/>
      <c r="B188" s="73" t="s">
        <v>226</v>
      </c>
      <c r="C188" s="73" t="s">
        <v>234</v>
      </c>
      <c r="D188" s="57"/>
    </row>
    <row r="189" spans="1:4" ht="15">
      <c r="A189" s="54"/>
      <c r="B189" s="73" t="s">
        <v>56</v>
      </c>
      <c r="C189" s="73" t="s">
        <v>235</v>
      </c>
      <c r="D189" s="57"/>
    </row>
    <row r="190" spans="1:4" ht="25.5">
      <c r="A190" s="54"/>
      <c r="B190" s="73" t="s">
        <v>236</v>
      </c>
      <c r="C190" s="73" t="s">
        <v>237</v>
      </c>
      <c r="D190" s="57"/>
    </row>
    <row r="191" spans="1:4" ht="15">
      <c r="A191" s="54"/>
      <c r="B191" s="73" t="s">
        <v>238</v>
      </c>
      <c r="C191" s="73" t="s">
        <v>239</v>
      </c>
      <c r="D191" s="57"/>
    </row>
    <row r="192" spans="1:4" ht="15">
      <c r="A192" s="59"/>
      <c r="B192" s="74" t="s">
        <v>58</v>
      </c>
      <c r="C192" s="61" t="s">
        <v>59</v>
      </c>
      <c r="D192" s="62"/>
    </row>
    <row r="193" spans="2:4" ht="15">
      <c r="B193" s="63"/>
      <c r="C193" s="63"/>
      <c r="D193" s="64"/>
    </row>
    <row r="194" spans="1:4" ht="15">
      <c r="A194" s="50" t="str">
        <f>A24</f>
        <v>5B</v>
      </c>
      <c r="B194" s="51" t="str">
        <f>B24</f>
        <v>Bezdrátový mikrofon</v>
      </c>
      <c r="C194" s="52" t="s">
        <v>46</v>
      </c>
      <c r="D194" s="53" t="s">
        <v>47</v>
      </c>
    </row>
    <row r="195" spans="1:4" ht="15">
      <c r="A195" s="54" t="s">
        <v>48</v>
      </c>
      <c r="B195" s="55">
        <f>C24</f>
        <v>1</v>
      </c>
      <c r="C195" s="56"/>
      <c r="D195" s="57"/>
    </row>
    <row r="196" spans="1:4" ht="15">
      <c r="A196" s="54" t="s">
        <v>49</v>
      </c>
      <c r="B196" s="58" t="s">
        <v>114</v>
      </c>
      <c r="C196" s="58" t="s">
        <v>115</v>
      </c>
      <c r="D196" s="57"/>
    </row>
    <row r="197" spans="1:4" ht="15">
      <c r="A197" s="54"/>
      <c r="B197" s="58" t="s">
        <v>116</v>
      </c>
      <c r="C197" s="58" t="s">
        <v>117</v>
      </c>
      <c r="D197" s="57"/>
    </row>
    <row r="198" spans="1:4" ht="15">
      <c r="A198" s="54"/>
      <c r="B198" s="58" t="s">
        <v>118</v>
      </c>
      <c r="C198" s="58" t="s">
        <v>119</v>
      </c>
      <c r="D198" s="57"/>
    </row>
    <row r="199" spans="1:4" ht="15">
      <c r="A199" s="69"/>
      <c r="B199" s="60" t="s">
        <v>58</v>
      </c>
      <c r="C199" s="61" t="s">
        <v>59</v>
      </c>
      <c r="D199" s="62"/>
    </row>
    <row r="200" spans="2:4" ht="15">
      <c r="B200" s="63"/>
      <c r="C200" s="63"/>
      <c r="D200" s="64"/>
    </row>
    <row r="201" spans="1:4" ht="15">
      <c r="A201" s="50" t="str">
        <f>A25</f>
        <v>5C</v>
      </c>
      <c r="B201" s="51" t="str">
        <f>B25</f>
        <v>Grafický tablet</v>
      </c>
      <c r="C201" s="52" t="s">
        <v>46</v>
      </c>
      <c r="D201" s="53" t="s">
        <v>47</v>
      </c>
    </row>
    <row r="202" spans="1:4" ht="15">
      <c r="A202" s="54" t="s">
        <v>48</v>
      </c>
      <c r="B202" s="55">
        <f>C25</f>
        <v>1</v>
      </c>
      <c r="C202" s="56"/>
      <c r="D202" s="57"/>
    </row>
    <row r="203" spans="1:4" ht="15">
      <c r="A203" s="54" t="s">
        <v>49</v>
      </c>
      <c r="B203" s="58" t="s">
        <v>94</v>
      </c>
      <c r="C203" s="58" t="s">
        <v>95</v>
      </c>
      <c r="D203" s="57"/>
    </row>
    <row r="204" spans="1:4" ht="15">
      <c r="A204" s="54"/>
      <c r="B204" s="58" t="s">
        <v>96</v>
      </c>
      <c r="C204" s="58" t="s">
        <v>97</v>
      </c>
      <c r="D204" s="57"/>
    </row>
    <row r="205" spans="1:4" ht="15">
      <c r="A205" s="54"/>
      <c r="B205" s="58" t="s">
        <v>98</v>
      </c>
      <c r="C205" s="58" t="s">
        <v>99</v>
      </c>
      <c r="D205" s="57"/>
    </row>
    <row r="206" spans="1:4" ht="15">
      <c r="A206" s="54"/>
      <c r="B206" s="58" t="s">
        <v>100</v>
      </c>
      <c r="C206" s="58" t="s">
        <v>101</v>
      </c>
      <c r="D206" s="57"/>
    </row>
    <row r="207" spans="1:4" ht="15">
      <c r="A207" s="54"/>
      <c r="B207" s="58" t="s">
        <v>102</v>
      </c>
      <c r="C207" s="58" t="s">
        <v>103</v>
      </c>
      <c r="D207" s="57"/>
    </row>
    <row r="208" spans="1:4" ht="15">
      <c r="A208" s="59"/>
      <c r="B208" s="60" t="s">
        <v>58</v>
      </c>
      <c r="C208" s="61" t="s">
        <v>59</v>
      </c>
      <c r="D208" s="62"/>
    </row>
    <row r="209" ht="15">
      <c r="D209" s="64"/>
    </row>
    <row r="210" spans="1:4" ht="15">
      <c r="A210" s="50" t="str">
        <f>A26</f>
        <v>5D</v>
      </c>
      <c r="B210" s="51" t="str">
        <f>B26</f>
        <v>Notebook pro náročné simulace</v>
      </c>
      <c r="C210" s="52" t="s">
        <v>46</v>
      </c>
      <c r="D210" s="53" t="s">
        <v>47</v>
      </c>
    </row>
    <row r="211" spans="1:4" ht="15">
      <c r="A211" s="54" t="s">
        <v>48</v>
      </c>
      <c r="B211" s="65">
        <f>C26</f>
        <v>1</v>
      </c>
      <c r="C211" s="56"/>
      <c r="D211" s="57"/>
    </row>
    <row r="212" spans="1:4" ht="15">
      <c r="A212" s="54" t="s">
        <v>49</v>
      </c>
      <c r="B212" s="58" t="s">
        <v>60</v>
      </c>
      <c r="C212" s="58" t="s">
        <v>240</v>
      </c>
      <c r="D212" s="57"/>
    </row>
    <row r="213" spans="1:4" ht="15">
      <c r="A213" s="54"/>
      <c r="B213" s="58" t="s">
        <v>62</v>
      </c>
      <c r="C213" s="58" t="s">
        <v>241</v>
      </c>
      <c r="D213" s="57"/>
    </row>
    <row r="214" spans="1:5" ht="15">
      <c r="A214" s="54"/>
      <c r="B214" s="58" t="s">
        <v>64</v>
      </c>
      <c r="C214" s="58" t="s">
        <v>151</v>
      </c>
      <c r="D214" s="57"/>
      <c r="E214" s="66"/>
    </row>
    <row r="215" spans="1:4" ht="25.5">
      <c r="A215" s="54"/>
      <c r="B215" s="58" t="s">
        <v>66</v>
      </c>
      <c r="C215" s="67" t="s">
        <v>67</v>
      </c>
      <c r="D215" s="57"/>
    </row>
    <row r="216" spans="1:4" ht="15">
      <c r="A216" s="54"/>
      <c r="B216" s="58" t="s">
        <v>68</v>
      </c>
      <c r="C216" s="58" t="s">
        <v>242</v>
      </c>
      <c r="D216" s="57"/>
    </row>
    <row r="217" spans="1:4" ht="15">
      <c r="A217" s="54"/>
      <c r="B217" s="58" t="s">
        <v>70</v>
      </c>
      <c r="C217" s="68" t="s">
        <v>243</v>
      </c>
      <c r="D217" s="57"/>
    </row>
    <row r="218" spans="1:4" ht="15">
      <c r="A218" s="54"/>
      <c r="B218" s="58" t="s">
        <v>74</v>
      </c>
      <c r="C218" s="68" t="s">
        <v>75</v>
      </c>
      <c r="D218" s="57"/>
    </row>
    <row r="219" spans="1:4" ht="15">
      <c r="A219" s="54"/>
      <c r="B219" s="58" t="s">
        <v>76</v>
      </c>
      <c r="C219" s="68" t="s">
        <v>77</v>
      </c>
      <c r="D219" s="57"/>
    </row>
    <row r="220" spans="1:4" ht="15">
      <c r="A220" s="54"/>
      <c r="B220" s="58" t="s">
        <v>80</v>
      </c>
      <c r="C220" s="68" t="s">
        <v>244</v>
      </c>
      <c r="D220" s="57"/>
    </row>
    <row r="221" spans="1:4" ht="15">
      <c r="A221" s="54"/>
      <c r="B221" s="58" t="s">
        <v>82</v>
      </c>
      <c r="C221" s="68" t="s">
        <v>83</v>
      </c>
      <c r="D221" s="57"/>
    </row>
    <row r="222" spans="1:4" ht="38.25">
      <c r="A222" s="54"/>
      <c r="B222" s="58" t="s">
        <v>84</v>
      </c>
      <c r="C222" s="68" t="s">
        <v>85</v>
      </c>
      <c r="D222" s="57"/>
    </row>
    <row r="223" spans="1:4" ht="15">
      <c r="A223" s="54"/>
      <c r="B223" s="58" t="s">
        <v>86</v>
      </c>
      <c r="C223" s="68" t="s">
        <v>245</v>
      </c>
      <c r="D223" s="57"/>
    </row>
    <row r="224" spans="1:4" ht="15">
      <c r="A224" s="54"/>
      <c r="B224" s="58" t="s">
        <v>88</v>
      </c>
      <c r="C224" s="68" t="s">
        <v>246</v>
      </c>
      <c r="D224" s="57"/>
    </row>
    <row r="225" spans="1:4" ht="15">
      <c r="A225" s="54"/>
      <c r="B225" s="58" t="s">
        <v>90</v>
      </c>
      <c r="C225" s="68" t="s">
        <v>247</v>
      </c>
      <c r="D225" s="57"/>
    </row>
    <row r="226" spans="1:4" ht="15">
      <c r="A226" s="54"/>
      <c r="B226" s="58" t="s">
        <v>92</v>
      </c>
      <c r="C226" s="68" t="s">
        <v>93</v>
      </c>
      <c r="D226" s="57"/>
    </row>
    <row r="227" spans="1:4" ht="15">
      <c r="A227" s="59"/>
      <c r="B227" s="60" t="s">
        <v>58</v>
      </c>
      <c r="C227" s="61" t="s">
        <v>59</v>
      </c>
      <c r="D227" s="62"/>
    </row>
  </sheetData>
  <mergeCells count="14">
    <mergeCell ref="F20:F22"/>
    <mergeCell ref="F23:F26"/>
    <mergeCell ref="A143:A148"/>
    <mergeCell ref="A150:A158"/>
    <mergeCell ref="A7:B7"/>
    <mergeCell ref="A8:B8"/>
    <mergeCell ref="A9:B9"/>
    <mergeCell ref="F11:F16"/>
    <mergeCell ref="F17:F18"/>
    <mergeCell ref="A1:C1"/>
    <mergeCell ref="A2:B2"/>
    <mergeCell ref="A4:B4"/>
    <mergeCell ref="A5:B5"/>
    <mergeCell ref="A6:B6"/>
  </mergeCells>
  <printOptions horizontalCentered="1"/>
  <pageMargins left="0.236111111111111" right="0.236111111111111" top="0.747916666666667" bottom="0.747916666666667" header="0.511805555555555" footer="0.315277777777778"/>
  <pageSetup horizontalDpi="300" verticalDpi="300" orientation="landscape" paperSize="9" scale="56"/>
  <headerFooter>
    <oddFooter>&amp;L&amp;1#&amp;6Dell Customer Communication -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jkrejci</dc:creator>
  <cp:keywords/>
  <dc:description/>
  <cp:lastModifiedBy>benesovav</cp:lastModifiedBy>
  <cp:lastPrinted>2018-04-16T14:46:29Z</cp:lastPrinted>
  <dcterms:created xsi:type="dcterms:W3CDTF">2011-04-27T06:34:10Z</dcterms:created>
  <dcterms:modified xsi:type="dcterms:W3CDTF">2021-03-17T10:56:23Z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0x010100DA8687C9484C90409087ED73891B2516</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MSIP_Label_a17f17c0-b23c-493d-99ab-b037779ecd33_Application">
    <vt:lpwstr>Microsoft Azure Information Protection</vt:lpwstr>
  </property>
  <property fmtid="{D5CDD505-2E9C-101B-9397-08002B2CF9AE}" pid="8" name="MSIP_Label_a17f17c0-b23c-493d-99ab-b037779ecd33_Enabled">
    <vt:lpwstr>True</vt:lpwstr>
  </property>
  <property fmtid="{D5CDD505-2E9C-101B-9397-08002B2CF9AE}" pid="9" name="MSIP_Label_a17f17c0-b23c-493d-99ab-b037779ecd33_Extended_MSFT_Method">
    <vt:lpwstr>Manual</vt:lpwstr>
  </property>
  <property fmtid="{D5CDD505-2E9C-101B-9397-08002B2CF9AE}" pid="10" name="MSIP_Label_a17f17c0-b23c-493d-99ab-b037779ecd33_Name">
    <vt:lpwstr>Customer Communication</vt:lpwstr>
  </property>
  <property fmtid="{D5CDD505-2E9C-101B-9397-08002B2CF9AE}" pid="11" name="MSIP_Label_a17f17c0-b23c-493d-99ab-b037779ecd33_Owner">
    <vt:lpwstr>Alice_Mickova@Dell.com</vt:lpwstr>
  </property>
  <property fmtid="{D5CDD505-2E9C-101B-9397-08002B2CF9AE}" pid="12" name="MSIP_Label_a17f17c0-b23c-493d-99ab-b037779ecd33_SetDate">
    <vt:lpwstr>2019-06-20T12:33:27.4897536Z</vt:lpwstr>
  </property>
  <property fmtid="{D5CDD505-2E9C-101B-9397-08002B2CF9AE}" pid="13" name="MSIP_Label_a17f17c0-b23c-493d-99ab-b037779ecd33_SiteId">
    <vt:lpwstr>945c199a-83a2-4e80-9f8c-5a91be5752dd</vt:lpwstr>
  </property>
  <property fmtid="{D5CDD505-2E9C-101B-9397-08002B2CF9AE}" pid="14" name="ScaleCrop">
    <vt:bool>false</vt:bool>
  </property>
  <property fmtid="{D5CDD505-2E9C-101B-9397-08002B2CF9AE}" pid="15" name="ShareDoc">
    <vt:bool>false</vt:bool>
  </property>
  <property fmtid="{D5CDD505-2E9C-101B-9397-08002B2CF9AE}" pid="16" name="aiplabel">
    <vt:lpwstr>Customer Communication</vt:lpwstr>
  </property>
</Properties>
</file>