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80" windowHeight="8190" tabRatio="500" activeTab="0"/>
  </bookViews>
  <sheets>
    <sheet name="List1" sheetId="1" r:id="rId1"/>
  </sheets>
  <definedNames>
    <definedName name="_xlnm.Print_Area" localSheetId="0">'List1'!$A$6:$E$88</definedName>
  </definedNames>
  <calcPr calcId="162913"/>
  <extLst/>
</workbook>
</file>

<file path=xl/sharedStrings.xml><?xml version="1.0" encoding="utf-8"?>
<sst xmlns="http://schemas.openxmlformats.org/spreadsheetml/2006/main" count="188" uniqueCount="125">
  <si>
    <t>Položka</t>
  </si>
  <si>
    <t>Předmět</t>
  </si>
  <si>
    <t>Ks</t>
  </si>
  <si>
    <t>Cena za kus bez DPH</t>
  </si>
  <si>
    <t>PC</t>
  </si>
  <si>
    <t>Monitory stejné 27“</t>
  </si>
  <si>
    <t>Požadavek</t>
  </si>
  <si>
    <t>Nabídková cena bez DPH za kus (Kč)</t>
  </si>
  <si>
    <t>Nabídková cena celkem bez DPH</t>
  </si>
  <si>
    <t xml:space="preserve">Počet kusů: </t>
  </si>
  <si>
    <t>DPH</t>
  </si>
  <si>
    <t>Nabízený produkt (produktové číslo)</t>
  </si>
  <si>
    <t>Nabídková cena celkem včetně DPH</t>
  </si>
  <si>
    <t>Konektory na sluchátka a mikrofon, 2x USB (z toho alespoň 1x USB 3.x) na předním panelu nebo zvrchu, nikoliv na boku.</t>
  </si>
  <si>
    <t>Zdroj:</t>
  </si>
  <si>
    <t>Min 400 W, aktivní PFC, certifikace 80PLUS BRONZE (nebo lepší)</t>
  </si>
  <si>
    <t>Procesor:</t>
  </si>
  <si>
    <t>CPU x86-64 kompatibilní, PassMark CPU Mark min. 19500 bodů (2750 single thread) dle www.cpubenchmark.net. Dodavatel uvede celkovou průměrnou hodnotu bodů ze všech měření. Tuto hodnotu zadavatel doporučuje doložit printscreenem ze stránky www.cpubenchmark.net</t>
  </si>
  <si>
    <t>Základní deska</t>
  </si>
  <si>
    <t>4x RAM slot, min. 1x PCI-E x16 slot, GLan (RJ-45), na zadním panelu min. 6x USB (z toho 4x USB 3.0)</t>
  </si>
  <si>
    <t>Paměť RAM</t>
  </si>
  <si>
    <t>16GB DDR4 RAM (v 2x8GB kombinaci)</t>
  </si>
  <si>
    <t>Disk:</t>
  </si>
  <si>
    <t>M2 NVMe SSD, min 480GB, rychlost čtení/zápisu alespoň 3000/2000 MB/s</t>
  </si>
  <si>
    <t>Chladič:</t>
  </si>
  <si>
    <t>min. 2x heatpipe, ventilátor alespoň 100mm</t>
  </si>
  <si>
    <t>Grafická karta</t>
  </si>
  <si>
    <t>Dedikovaná, 2 x digitální výstupy – možnost práce se dvěma monitory současně.</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</si>
  <si>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</si>
  <si>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</si>
  <si>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</si>
  <si>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</si>
  <si>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USB klávesnice + myš součástí dodávky</t>
  </si>
  <si>
    <t>Záruční doba</t>
  </si>
  <si>
    <r>
      <rPr>
        <sz val="10"/>
        <rFont val="Arial"/>
        <family val="2"/>
      </rPr>
      <t>min. 2 roky</t>
    </r>
    <r>
      <rPr>
        <sz val="10"/>
        <color rgb="FF000000"/>
        <rFont val="Arial"/>
        <family val="2"/>
      </rPr>
      <t xml:space="preserve"> na sestavu,  5 let na disk</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</si>
  <si>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</si>
  <si>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</si>
  <si>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Nabídková cena za kus bez DPH (Kč)</t>
  </si>
  <si>
    <t>Počet kusů:</t>
  </si>
  <si>
    <t>Minimální konfigurace:</t>
  </si>
  <si>
    <t>Rozlišení</t>
  </si>
  <si>
    <t>Full HD (1920x1080)</t>
  </si>
  <si>
    <t>Úhlopříčka</t>
  </si>
  <si>
    <t>27"</t>
  </si>
  <si>
    <t>Technologie</t>
  </si>
  <si>
    <t>LCD LED</t>
  </si>
  <si>
    <t>Typ obrazu</t>
  </si>
  <si>
    <t>rovná</t>
  </si>
  <si>
    <t>Odezva</t>
  </si>
  <si>
    <t>max. 6 ms</t>
  </si>
  <si>
    <t>Jas</t>
  </si>
  <si>
    <t>min. 250 cd/m2</t>
  </si>
  <si>
    <t>Grafické vstupy</t>
  </si>
  <si>
    <t>HDMI a DVI</t>
  </si>
  <si>
    <t>Záruka:</t>
  </si>
  <si>
    <t>min. 2 roky</t>
  </si>
  <si>
    <t>Součástí dodávky</t>
  </si>
  <si>
    <t>Kabely monitor – PC</t>
  </si>
  <si>
    <t>3A</t>
  </si>
  <si>
    <t>3B</t>
  </si>
  <si>
    <t>Notebook 17“</t>
  </si>
  <si>
    <t>Notebook 13“</t>
  </si>
  <si>
    <t>Položka 3A</t>
  </si>
  <si>
    <t>Položka 3B</t>
  </si>
  <si>
    <t>Počítačová skříň:</t>
  </si>
  <si>
    <t>notebook</t>
  </si>
  <si>
    <t>CPU x86-64 kompatibilní, integrované grafické jádro, PassMark CPU Mark min. 7900 bodů (2070 single thread) dle www.cpubenchmark.net. Dodavatel uvede celkovou průměrnou hodnotu bodů ze všech měření. Tuto hodnotu zadavatel doporučuje doložit aktuálním printscreenem ze stránky www.cpubenchmark.net</t>
  </si>
  <si>
    <t>Operační pamět:</t>
  </si>
  <si>
    <t xml:space="preserve">min. 8 GB DDR4 </t>
  </si>
  <si>
    <t xml:space="preserve">Pevný disk 1: </t>
  </si>
  <si>
    <t>min. 480GB,  M.2 SSD</t>
  </si>
  <si>
    <t>LCD monitor:</t>
  </si>
  <si>
    <t>13", IPS, rozlišení Full HD min. 1920x1080</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</si>
  <si>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</si>
  <si>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</si>
  <si>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HDMI konektor</t>
  </si>
  <si>
    <t>klávesnice:</t>
  </si>
  <si>
    <t>podsvícená</t>
  </si>
  <si>
    <t>Rozhraní + funkce</t>
  </si>
  <si>
    <t>min. 2 x USB, Wifi, GLAN (buď RJ-45 v notebooku, nebo jako externí USB3 síťová karta)</t>
  </si>
  <si>
    <t>Hmotnost</t>
  </si>
  <si>
    <t>max. 1.35kg</t>
  </si>
  <si>
    <t>Položka 1</t>
  </si>
  <si>
    <t>CPU x86-64 kompatibilní, integrované grafické jádro, PassMark CPU Mark min. 7600 bodů (1900 single thread) dle www.cpubenchmark.net. Dodavatel uvede celkovou průměrnou hodnotu bodů ze všech měření. Tuto hodnotu zadavatel doporučuje doložit aktuálním printscreenem ze stránky www.cpubenchmark.net</t>
  </si>
  <si>
    <t>Disk</t>
  </si>
  <si>
    <t>min. 250 GB M.2 SSD nebo 120GB M.2 SSD + 1TB HDD</t>
  </si>
  <si>
    <t>17" displej, rozlišení min. 1920x1080, matný</t>
  </si>
  <si>
    <t>min. 2GB vlastní RAM</t>
  </si>
  <si>
    <t>připojení</t>
  </si>
  <si>
    <t>GLAN (RJ-45), wifi, bluetooth</t>
  </si>
  <si>
    <t>numerický blok</t>
  </si>
  <si>
    <t>min. 3 x USB (z toho min. 2x USB3)</t>
  </si>
  <si>
    <t>Položka 2</t>
  </si>
  <si>
    <t>Ke každému monitoru kabel konektorově kompatiblní s položkou 3A. Vzít v potaz typ výstupů dodávané karty, bude-li mít karta HDMI+DVI, budou v summě dodávky 3 kabely s konektorem HDMI a 3 DVI atd, aby šlo ke každému PC připojit po dvou monitorech současně.</t>
  </si>
  <si>
    <t>Účastník doplní do zelených políček konkrétní zboží a komponenty, které nabízí.</t>
  </si>
  <si>
    <t xml:space="preserve">Příloha č. 1 - podrobná specifikace položek </t>
  </si>
  <si>
    <t>PC All In One</t>
  </si>
  <si>
    <t>U21</t>
  </si>
  <si>
    <t>REPROREG</t>
  </si>
  <si>
    <t>4A</t>
  </si>
  <si>
    <t>Celkem</t>
  </si>
  <si>
    <t>Typ skříně</t>
  </si>
  <si>
    <t>All In One</t>
  </si>
  <si>
    <t>Velikost LCD</t>
  </si>
  <si>
    <t>min. 27“</t>
  </si>
  <si>
    <t>Rozlišení displeje LCD</t>
  </si>
  <si>
    <t>1920 x 1080 (Full HD)</t>
  </si>
  <si>
    <t>CPU x86-64 kompatibilní, PassMark CPU Mark min. 9500 bodů dle www.cpubenchmark.net, celková průměrná hodnota bodů ze všech měření dle www.cpubenchmark.net</t>
  </si>
  <si>
    <t>Paměťové sloty pro RAM</t>
  </si>
  <si>
    <t>2 (1 volný)</t>
  </si>
  <si>
    <t>SSD 500 GB M.2 PCIe/NVMe</t>
  </si>
  <si>
    <t>Síť a konektivita</t>
  </si>
  <si>
    <t>ETH 1Gbit, WiFi ac, BT</t>
  </si>
  <si>
    <t>Porty</t>
  </si>
  <si>
    <t xml:space="preserve">4x USB (min. 2 x USB 3.x a min. 1 x Type-C), zvukový výstup </t>
  </si>
  <si>
    <t>64bitový operační systém, aktuální verze nabízená výrobcem. Kompatibilní se stávajícím počítačovým prostředím univerzity.  OS podporovaný výrobcem (formou aktualizací) min. do roku 2025. Licence nesmí být formou upgrade ze starší verze OS</t>
  </si>
  <si>
    <t>Dodané příslušenství</t>
  </si>
  <si>
    <t>Myš</t>
  </si>
  <si>
    <t>USB kabelová, min. velikost myši 10 cm</t>
  </si>
  <si>
    <t>Klávesnice</t>
  </si>
  <si>
    <t>USB kabelová v CZ verzi</t>
  </si>
  <si>
    <t>Záruka</t>
  </si>
  <si>
    <t>PC All in One</t>
  </si>
  <si>
    <t>min. 8GB</t>
  </si>
  <si>
    <t>Maximální cena celkem bez DPH, kterou nelze překročit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</si>
</sst>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1">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u val="single"/>
      <sz val="11"/>
      <color rgb="FF0563C1"/>
      <name val="Calibri"/>
      <family val="2"/>
    </font>
    <font>
      <u val="single"/>
      <sz val="11"/>
      <name val="Calibri"/>
      <family val="2"/>
    </font>
    <font>
      <b/>
      <sz val="10"/>
      <name val="Arial"/>
      <family val="2"/>
    </font>
    <font>
      <i/>
      <sz val="10"/>
      <name val="Arial"/>
      <family val="2"/>
    </font>
    <font>
      <b/>
      <sz val="10"/>
      <color rgb="FFFF0000"/>
      <name val="Arial"/>
      <family val="2"/>
    </font>
  </fonts>
  <fills count="15">
    <fill>
      <patternFill/>
    </fill>
    <fill>
      <patternFill patternType="gray125"/>
    </fill>
    <fill>
      <patternFill patternType="solid">
        <fgColor rgb="FFFFCC99"/>
        <bgColor indexed="64"/>
      </patternFill>
    </fill>
    <fill>
      <patternFill patternType="solid">
        <fgColor theme="6" tint="0.5999900102615356"/>
        <bgColor indexed="64"/>
      </patternFill>
    </fill>
    <fill>
      <patternFill patternType="solid">
        <fgColor rgb="FFFFFF00"/>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rgb="FF99FF99"/>
        <bgColor indexed="64"/>
      </patternFill>
    </fill>
    <fill>
      <patternFill patternType="solid">
        <fgColor rgb="FF00FF00"/>
        <bgColor indexed="64"/>
      </patternFill>
    </fill>
  </fills>
  <borders count="27">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hair"/>
      <right style="hair"/>
      <top style="hair"/>
      <bottom style="hair"/>
    </border>
    <border>
      <left style="thin"/>
      <right style="thin"/>
      <top style="thin"/>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style="medium"/>
      <bottom style="medium"/>
    </border>
    <border>
      <left style="medium"/>
      <right style="medium"/>
      <top/>
      <bottom/>
    </border>
    <border>
      <left style="thin"/>
      <right/>
      <top style="thin"/>
      <bottom style="thin"/>
    </border>
    <border>
      <left/>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style="medium"/>
      <right style="medium"/>
      <top style="thin"/>
      <bottom style="medium"/>
    </border>
    <border>
      <left style="thin"/>
      <right/>
      <top style="thin"/>
      <bottom style="medium"/>
    </border>
    <border>
      <left/>
      <right style="medium"/>
      <top style="thin"/>
      <bottom style="mediu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Border="0" applyProtection="0">
      <alignment/>
    </xf>
  </cellStyleXfs>
  <cellXfs count="139">
    <xf numFmtId="0" fontId="0" fillId="0" borderId="0" xfId="0"/>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left"/>
    </xf>
    <xf numFmtId="0" fontId="2" fillId="2" borderId="1" xfId="0" applyFont="1" applyFill="1" applyBorder="1" applyAlignment="1">
      <alignment horizontal="left" vertical="top" wrapText="1"/>
    </xf>
    <xf numFmtId="0" fontId="4" fillId="2" borderId="1" xfId="0" applyFont="1" applyFill="1" applyBorder="1" applyAlignment="1">
      <alignment vertical="top" wrapText="1"/>
    </xf>
    <xf numFmtId="0" fontId="1" fillId="2" borderId="1" xfId="0" applyFont="1" applyFill="1" applyBorder="1" applyAlignment="1">
      <alignment horizontal="left" vertical="center"/>
    </xf>
    <xf numFmtId="0" fontId="1" fillId="2" borderId="1" xfId="0" applyFont="1" applyFill="1" applyBorder="1" applyAlignment="1">
      <alignment vertical="top" wrapText="1"/>
    </xf>
    <xf numFmtId="0" fontId="8" fillId="2" borderId="1" xfId="0" applyFont="1" applyFill="1" applyBorder="1" applyAlignment="1">
      <alignment horizontal="left" vertical="top" wrapText="1"/>
    </xf>
    <xf numFmtId="49" fontId="4" fillId="2" borderId="1" xfId="0" applyNumberFormat="1" applyFont="1" applyFill="1" applyBorder="1" applyAlignment="1" applyProtection="1">
      <alignment vertical="top" wrapText="1"/>
      <protection/>
    </xf>
    <xf numFmtId="0" fontId="4" fillId="2" borderId="1" xfId="0" applyFont="1" applyFill="1" applyBorder="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vertical="top" wrapText="1"/>
    </xf>
    <xf numFmtId="0" fontId="4" fillId="3" borderId="4" xfId="0" applyFont="1" applyFill="1" applyBorder="1" applyAlignment="1">
      <alignment horizontal="center" vertical="top" wrapText="1"/>
    </xf>
    <xf numFmtId="0" fontId="2" fillId="4" borderId="5" xfId="0" applyFont="1" applyFill="1" applyBorder="1" applyAlignment="1">
      <alignment vertical="top" wrapText="1"/>
    </xf>
    <xf numFmtId="0" fontId="4" fillId="3" borderId="6" xfId="0" applyFont="1" applyFill="1" applyBorder="1" applyAlignment="1">
      <alignment horizontal="center" vertical="top" wrapText="1"/>
    </xf>
    <xf numFmtId="0" fontId="4" fillId="2" borderId="5" xfId="0" applyFont="1" applyFill="1" applyBorder="1" applyAlignment="1">
      <alignment vertical="top" wrapText="1"/>
    </xf>
    <xf numFmtId="0" fontId="4" fillId="2" borderId="7"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5" borderId="4" xfId="0" applyFont="1" applyFill="1" applyBorder="1" applyAlignment="1">
      <alignment vertical="top" wrapText="1"/>
    </xf>
    <xf numFmtId="0" fontId="8" fillId="6" borderId="5" xfId="0" applyFont="1" applyFill="1" applyBorder="1" applyAlignment="1">
      <alignment vertical="top" wrapText="1"/>
    </xf>
    <xf numFmtId="0" fontId="8" fillId="5" borderId="6" xfId="0" applyFont="1" applyFill="1" applyBorder="1" applyAlignment="1">
      <alignment vertical="top" wrapText="1"/>
    </xf>
    <xf numFmtId="0" fontId="1" fillId="2" borderId="5" xfId="0" applyFont="1" applyFill="1" applyBorder="1" applyAlignment="1">
      <alignment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left" vertical="center"/>
    </xf>
    <xf numFmtId="0" fontId="1" fillId="2" borderId="8" xfId="0" applyFont="1" applyFill="1" applyBorder="1" applyAlignment="1">
      <alignment horizontal="left" vertical="center" wrapText="1"/>
    </xf>
    <xf numFmtId="0" fontId="2" fillId="7" borderId="0" xfId="0" applyFont="1" applyFill="1" applyBorder="1" applyAlignment="1">
      <alignment horizontal="center"/>
    </xf>
    <xf numFmtId="0" fontId="0" fillId="8" borderId="0" xfId="0" applyFill="1"/>
    <xf numFmtId="0" fontId="8" fillId="9" borderId="5" xfId="0" applyFont="1" applyFill="1" applyBorder="1" applyAlignment="1">
      <alignment vertical="top" wrapText="1"/>
    </xf>
    <xf numFmtId="0" fontId="8" fillId="10" borderId="4" xfId="0" applyFont="1" applyFill="1" applyBorder="1" applyAlignment="1">
      <alignment vertical="top" wrapText="1"/>
    </xf>
    <xf numFmtId="0" fontId="8" fillId="10" borderId="6" xfId="0" applyFont="1" applyFill="1" applyBorder="1" applyAlignment="1">
      <alignment vertical="top" wrapText="1"/>
    </xf>
    <xf numFmtId="0" fontId="8" fillId="11" borderId="2" xfId="0" applyFont="1" applyFill="1" applyBorder="1" applyAlignment="1">
      <alignment vertical="top" wrapText="1"/>
    </xf>
    <xf numFmtId="0" fontId="8" fillId="11" borderId="3" xfId="0" applyFont="1" applyFill="1" applyBorder="1" applyAlignment="1">
      <alignment vertical="top" wrapText="1"/>
    </xf>
    <xf numFmtId="0" fontId="8" fillId="11" borderId="1" xfId="0" applyFont="1" applyFill="1" applyBorder="1" applyAlignment="1">
      <alignment horizontal="left" vertical="top" wrapText="1"/>
    </xf>
    <xf numFmtId="0" fontId="1" fillId="11" borderId="5" xfId="0" applyFont="1" applyFill="1" applyBorder="1" applyAlignment="1">
      <alignment vertical="top" wrapText="1"/>
    </xf>
    <xf numFmtId="0" fontId="1" fillId="11" borderId="1" xfId="0" applyFont="1" applyFill="1" applyBorder="1" applyAlignment="1">
      <alignment vertical="top" wrapText="1"/>
    </xf>
    <xf numFmtId="0" fontId="1" fillId="12" borderId="1" xfId="0" applyFont="1" applyFill="1" applyBorder="1" applyAlignment="1">
      <alignment horizontal="left" vertical="top" wrapText="1"/>
    </xf>
    <xf numFmtId="0" fontId="1" fillId="12" borderId="1" xfId="0" applyFont="1" applyFill="1" applyBorder="1" applyAlignment="1">
      <alignment vertical="top" wrapText="1"/>
    </xf>
    <xf numFmtId="0" fontId="1" fillId="11" borderId="8" xfId="0" applyFont="1" applyFill="1" applyBorder="1" applyAlignment="1">
      <alignment vertical="top" wrapText="1"/>
    </xf>
    <xf numFmtId="0" fontId="8" fillId="11" borderId="9" xfId="0" applyFont="1" applyFill="1" applyBorder="1" applyAlignment="1">
      <alignment horizontal="left" vertical="top" wrapText="1"/>
    </xf>
    <xf numFmtId="164" fontId="2" fillId="0" borderId="1" xfId="0" applyNumberFormat="1" applyFont="1" applyBorder="1" applyAlignment="1">
      <alignment horizontal="right"/>
    </xf>
    <xf numFmtId="0" fontId="2" fillId="0" borderId="0" xfId="0" applyFont="1" applyBorder="1" applyAlignment="1">
      <alignment horizontal="center"/>
    </xf>
    <xf numFmtId="164" fontId="2" fillId="0" borderId="0" xfId="0" applyNumberFormat="1" applyFont="1" applyBorder="1" applyAlignment="1">
      <alignment horizontal="right"/>
    </xf>
    <xf numFmtId="0" fontId="2" fillId="0" borderId="10" xfId="0" applyFont="1" applyBorder="1" applyAlignment="1">
      <alignment horizontal="center"/>
    </xf>
    <xf numFmtId="0" fontId="2" fillId="6" borderId="10" xfId="0" applyFont="1" applyFill="1" applyBorder="1" applyAlignment="1">
      <alignment horizontal="center" wrapText="1"/>
    </xf>
    <xf numFmtId="0" fontId="2" fillId="0" borderId="10" xfId="0" applyFont="1" applyBorder="1" applyAlignment="1">
      <alignment horizontal="left"/>
    </xf>
    <xf numFmtId="0" fontId="2" fillId="0" borderId="11" xfId="0" applyFont="1" applyBorder="1" applyAlignment="1">
      <alignment horizontal="center"/>
    </xf>
    <xf numFmtId="0" fontId="2" fillId="6" borderId="11" xfId="0" applyFont="1" applyFill="1" applyBorder="1" applyAlignment="1">
      <alignment horizontal="center" wrapText="1"/>
    </xf>
    <xf numFmtId="0" fontId="2" fillId="0" borderId="12" xfId="0" applyFont="1" applyBorder="1" applyAlignment="1">
      <alignment horizontal="center"/>
    </xf>
    <xf numFmtId="0" fontId="2" fillId="0" borderId="12" xfId="0" applyFont="1" applyBorder="1" applyAlignment="1">
      <alignment horizontal="left"/>
    </xf>
    <xf numFmtId="164" fontId="2" fillId="0" borderId="12" xfId="0" applyNumberFormat="1" applyFont="1" applyBorder="1" applyAlignment="1">
      <alignment horizontal="right"/>
    </xf>
    <xf numFmtId="164" fontId="3" fillId="0" borderId="10" xfId="0" applyNumberFormat="1" applyFont="1" applyBorder="1" applyAlignment="1">
      <alignment horizontal="right" wrapText="1"/>
    </xf>
    <xf numFmtId="164" fontId="2" fillId="0" borderId="10" xfId="0" applyNumberFormat="1" applyFont="1" applyBorder="1" applyAlignment="1">
      <alignment horizontal="right"/>
    </xf>
    <xf numFmtId="0" fontId="2" fillId="0" borderId="0" xfId="0" applyFont="1" applyBorder="1" applyAlignment="1">
      <alignment horizontal="left"/>
    </xf>
    <xf numFmtId="164" fontId="3" fillId="0" borderId="0" xfId="0" applyNumberFormat="1" applyFont="1" applyBorder="1" applyAlignment="1">
      <alignment horizontal="right" wrapText="1"/>
    </xf>
    <xf numFmtId="0" fontId="2" fillId="2" borderId="13" xfId="0" applyFont="1" applyFill="1" applyBorder="1" applyAlignment="1">
      <alignment horizontal="left"/>
    </xf>
    <xf numFmtId="0" fontId="2" fillId="2" borderId="14" xfId="0" applyFont="1" applyFill="1" applyBorder="1" applyAlignment="1">
      <alignment vertical="top" wrapText="1"/>
    </xf>
    <xf numFmtId="0" fontId="2" fillId="2" borderId="13" xfId="0" applyFont="1" applyFill="1" applyBorder="1" applyAlignment="1">
      <alignment horizontal="left" vertical="top" wrapText="1"/>
    </xf>
    <xf numFmtId="0" fontId="4" fillId="2" borderId="15" xfId="0" applyFont="1" applyFill="1" applyBorder="1" applyAlignment="1">
      <alignment vertical="top" wrapText="1"/>
    </xf>
    <xf numFmtId="0" fontId="10" fillId="2" borderId="15" xfId="0" applyFont="1" applyFill="1" applyBorder="1" applyAlignment="1">
      <alignment vertical="top" wrapText="1"/>
    </xf>
    <xf numFmtId="0" fontId="2" fillId="2" borderId="16" xfId="0" applyFont="1" applyFill="1" applyBorder="1" applyAlignment="1">
      <alignment horizontal="left" vertical="top" wrapText="1"/>
    </xf>
    <xf numFmtId="0" fontId="4" fillId="2" borderId="14" xfId="0" applyFont="1" applyFill="1" applyBorder="1" applyAlignment="1">
      <alignment vertical="top" wrapText="1"/>
    </xf>
    <xf numFmtId="0" fontId="4" fillId="2" borderId="13" xfId="0" applyFont="1" applyFill="1" applyBorder="1" applyAlignment="1">
      <alignment vertical="top" wrapText="1"/>
    </xf>
    <xf numFmtId="0" fontId="4" fillId="2" borderId="0" xfId="0" applyFont="1" applyFill="1" applyBorder="1" applyAlignment="1">
      <alignment vertical="top" wrapText="1"/>
    </xf>
    <xf numFmtId="0" fontId="1" fillId="2" borderId="13" xfId="0" applyFont="1" applyFill="1" applyBorder="1" applyAlignment="1">
      <alignment vertical="top" wrapText="1"/>
    </xf>
    <xf numFmtId="0" fontId="4" fillId="2" borderId="17" xfId="0" applyFont="1" applyFill="1" applyBorder="1" applyAlignment="1">
      <alignment vertical="top" wrapText="1"/>
    </xf>
    <xf numFmtId="0" fontId="4" fillId="2" borderId="15" xfId="0" applyFont="1" applyFill="1" applyBorder="1" applyAlignment="1">
      <alignment vertical="top" wrapText="1"/>
    </xf>
    <xf numFmtId="0" fontId="1" fillId="2" borderId="15" xfId="0" applyFont="1" applyFill="1" applyBorder="1" applyAlignment="1">
      <alignment vertical="top" wrapText="1"/>
    </xf>
    <xf numFmtId="0" fontId="4" fillId="2" borderId="13" xfId="0" applyFont="1" applyFill="1" applyBorder="1" applyAlignment="1">
      <alignment vertical="top" wrapText="1"/>
    </xf>
    <xf numFmtId="0" fontId="2" fillId="4" borderId="13" xfId="0" applyFont="1" applyFill="1" applyBorder="1" applyAlignment="1">
      <alignment vertical="top" wrapText="1"/>
    </xf>
    <xf numFmtId="0" fontId="8" fillId="5" borderId="1" xfId="0" applyFont="1" applyFill="1" applyBorder="1" applyAlignment="1">
      <alignment horizontal="left" vertical="top" wrapText="1"/>
    </xf>
    <xf numFmtId="0" fontId="8" fillId="5" borderId="6" xfId="0" applyFont="1" applyFill="1" applyBorder="1" applyAlignment="1">
      <alignment horizontal="left" vertical="top" wrapText="1"/>
    </xf>
    <xf numFmtId="0" fontId="4" fillId="2" borderId="13" xfId="0" applyFont="1" applyFill="1" applyBorder="1" applyAlignment="1">
      <alignment vertical="top" wrapText="1"/>
    </xf>
    <xf numFmtId="0" fontId="1" fillId="2" borderId="13"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6" xfId="0" applyFont="1" applyFill="1" applyBorder="1" applyAlignment="1">
      <alignment horizontal="left" vertical="top" wrapText="1"/>
    </xf>
    <xf numFmtId="0" fontId="9" fillId="5" borderId="18" xfId="0" applyFont="1" applyFill="1" applyBorder="1" applyAlignment="1">
      <alignment horizontal="left" vertical="top" wrapText="1"/>
    </xf>
    <xf numFmtId="0" fontId="9" fillId="5" borderId="19"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20"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6"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3" xfId="0" applyFont="1" applyFill="1" applyBorder="1" applyAlignment="1">
      <alignment horizontal="center" vertical="top" wrapText="1"/>
    </xf>
    <xf numFmtId="3" fontId="4" fillId="13" borderId="13" xfId="0" applyNumberFormat="1" applyFont="1" applyFill="1" applyBorder="1" applyAlignment="1">
      <alignment horizontal="left" vertical="top" wrapText="1"/>
    </xf>
    <xf numFmtId="0" fontId="2" fillId="9" borderId="21" xfId="0" applyFont="1" applyFill="1" applyBorder="1" applyAlignment="1">
      <alignment horizontal="center"/>
    </xf>
    <xf numFmtId="0" fontId="2" fillId="9" borderId="22" xfId="0" applyFont="1" applyFill="1" applyBorder="1" applyAlignment="1">
      <alignment horizontal="center"/>
    </xf>
    <xf numFmtId="0" fontId="2" fillId="9" borderId="16" xfId="0" applyFont="1" applyFill="1" applyBorder="1" applyAlignment="1">
      <alignment horizontal="center"/>
    </xf>
    <xf numFmtId="0" fontId="2" fillId="6" borderId="1" xfId="0" applyFont="1" applyFill="1" applyBorder="1" applyAlignment="1">
      <alignment horizontal="center"/>
    </xf>
    <xf numFmtId="0" fontId="2" fillId="2" borderId="23" xfId="0" applyFont="1" applyFill="1" applyBorder="1" applyAlignment="1">
      <alignment horizontal="left"/>
    </xf>
    <xf numFmtId="0" fontId="8" fillId="11" borderId="3" xfId="0" applyFont="1" applyFill="1" applyBorder="1" applyAlignment="1">
      <alignment vertical="top" wrapText="1"/>
    </xf>
    <xf numFmtId="0" fontId="8" fillId="11" borderId="1" xfId="0" applyFont="1" applyFill="1" applyBorder="1" applyAlignment="1">
      <alignment horizontal="left" vertical="top" wrapText="1"/>
    </xf>
    <xf numFmtId="0" fontId="8" fillId="11" borderId="1" xfId="0" applyFont="1" applyFill="1" applyBorder="1" applyAlignment="1">
      <alignment horizontal="center" vertical="top" wrapText="1"/>
    </xf>
    <xf numFmtId="0" fontId="1" fillId="10" borderId="18" xfId="0" applyFont="1" applyFill="1" applyBorder="1" applyAlignment="1">
      <alignment horizontal="center" vertical="top" wrapText="1"/>
    </xf>
    <xf numFmtId="0" fontId="1" fillId="10" borderId="19" xfId="0" applyFont="1" applyFill="1" applyBorder="1" applyAlignment="1">
      <alignment horizontal="center" vertical="top" wrapText="1"/>
    </xf>
    <xf numFmtId="0" fontId="8" fillId="10" borderId="18" xfId="0" applyFont="1" applyFill="1" applyBorder="1" applyAlignment="1">
      <alignment horizontal="center" vertical="top" wrapText="1"/>
    </xf>
    <xf numFmtId="0" fontId="8" fillId="10" borderId="19" xfId="0" applyFont="1" applyFill="1" applyBorder="1" applyAlignment="1">
      <alignment horizontal="center" vertical="top" wrapText="1"/>
    </xf>
    <xf numFmtId="0" fontId="8" fillId="10" borderId="24" xfId="0" applyFont="1" applyFill="1" applyBorder="1" applyAlignment="1">
      <alignment horizontal="center" vertical="top" wrapText="1"/>
    </xf>
    <xf numFmtId="0" fontId="8" fillId="10" borderId="25" xfId="0" applyFont="1" applyFill="1" applyBorder="1" applyAlignment="1">
      <alignment horizontal="center" vertical="top" wrapText="1"/>
    </xf>
    <xf numFmtId="0" fontId="8" fillId="10" borderId="1" xfId="0" applyFont="1" applyFill="1" applyBorder="1" applyAlignment="1">
      <alignment horizontal="center" vertical="top" wrapText="1"/>
    </xf>
    <xf numFmtId="0" fontId="1" fillId="10" borderId="6" xfId="0" applyFont="1" applyFill="1" applyBorder="1" applyAlignment="1">
      <alignment horizontal="center" vertical="top" wrapText="1"/>
    </xf>
    <xf numFmtId="0" fontId="6" fillId="3" borderId="18" xfId="20" applyFill="1" applyBorder="1" applyAlignment="1" applyProtection="1">
      <alignment horizontal="left" vertical="top" wrapText="1"/>
      <protection/>
    </xf>
    <xf numFmtId="0" fontId="6" fillId="3" borderId="19" xfId="20" applyFill="1" applyBorder="1" applyAlignment="1" applyProtection="1">
      <alignment horizontal="left" vertical="top" wrapText="1"/>
      <protection/>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9" fillId="10" borderId="1" xfId="0" applyFont="1" applyFill="1" applyBorder="1" applyAlignment="1">
      <alignment horizontal="center" vertical="top" wrapText="1"/>
    </xf>
    <xf numFmtId="0" fontId="9" fillId="10" borderId="6" xfId="0" applyFont="1" applyFill="1" applyBorder="1" applyAlignment="1">
      <alignment horizontal="center" vertical="top" wrapText="1"/>
    </xf>
    <xf numFmtId="0" fontId="1" fillId="10" borderId="1" xfId="0" applyFont="1" applyFill="1" applyBorder="1" applyAlignment="1">
      <alignment horizontal="center" vertical="top" wrapText="1"/>
    </xf>
    <xf numFmtId="0" fontId="1" fillId="10" borderId="18" xfId="0" applyFont="1" applyFill="1" applyBorder="1" applyAlignment="1">
      <alignment horizontal="left" vertical="top" wrapText="1"/>
    </xf>
    <xf numFmtId="0" fontId="1" fillId="10" borderId="19" xfId="0" applyFont="1" applyFill="1" applyBorder="1" applyAlignment="1">
      <alignment horizontal="left" vertical="top" wrapText="1"/>
    </xf>
    <xf numFmtId="0" fontId="6" fillId="3" borderId="1" xfId="20" applyFill="1" applyBorder="1" applyAlignment="1" applyProtection="1">
      <alignment horizontal="left" vertical="top" wrapText="1"/>
      <protection/>
    </xf>
    <xf numFmtId="0" fontId="6" fillId="3" borderId="6" xfId="20" applyFill="1" applyBorder="1" applyAlignment="1" applyProtection="1">
      <alignment horizontal="left" vertical="top" wrapText="1"/>
      <protection/>
    </xf>
    <xf numFmtId="0" fontId="2" fillId="0" borderId="0" xfId="0" applyFont="1" applyBorder="1" applyAlignment="1">
      <alignment horizontal="center"/>
    </xf>
    <xf numFmtId="0" fontId="3" fillId="0" borderId="0" xfId="0" applyFont="1" applyBorder="1" applyAlignment="1">
      <alignment horizontal="center"/>
    </xf>
    <xf numFmtId="0" fontId="2" fillId="14" borderId="13" xfId="0" applyFont="1" applyFill="1" applyBorder="1" applyAlignment="1">
      <alignment horizontal="center"/>
    </xf>
    <xf numFmtId="0" fontId="2" fillId="2" borderId="3" xfId="0" applyFont="1" applyFill="1" applyBorder="1" applyAlignment="1">
      <alignment horizontal="left"/>
    </xf>
    <xf numFmtId="0" fontId="2" fillId="0" borderId="18" xfId="0" applyFont="1" applyBorder="1" applyAlignment="1">
      <alignment horizontal="center"/>
    </xf>
    <xf numFmtId="0" fontId="2" fillId="0" borderId="26" xfId="0" applyFont="1" applyBorder="1" applyAlignment="1">
      <alignment horizontal="center"/>
    </xf>
    <xf numFmtId="0" fontId="2" fillId="0" borderId="9" xfId="0" applyFont="1" applyBorder="1" applyAlignment="1">
      <alignment horizontal="center"/>
    </xf>
    <xf numFmtId="0" fontId="1" fillId="11" borderId="5" xfId="0" applyFont="1" applyFill="1" applyBorder="1" applyAlignment="1">
      <alignment horizontal="left" vertical="top" wrapText="1"/>
    </xf>
    <xf numFmtId="0" fontId="1" fillId="11" borderId="7" xfId="0" applyFont="1" applyFill="1" applyBorder="1" applyAlignment="1">
      <alignment horizontal="left" vertical="top" wrapText="1"/>
    </xf>
    <xf numFmtId="0" fontId="2" fillId="2"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6" xfId="0" applyFont="1" applyFill="1" applyBorder="1" applyAlignment="1">
      <alignment horizontal="left" vertical="top" wrapText="1"/>
    </xf>
    <xf numFmtId="0" fontId="7" fillId="3" borderId="1" xfId="20" applyFont="1" applyFill="1" applyBorder="1" applyAlignment="1" applyProtection="1">
      <alignment horizontal="left" vertical="top" wrapText="1"/>
      <protection/>
    </xf>
    <xf numFmtId="0" fontId="7" fillId="3" borderId="6" xfId="20" applyFont="1" applyFill="1" applyBorder="1" applyAlignment="1" applyProtection="1">
      <alignment horizontal="left" vertical="top" wrapText="1"/>
      <protection/>
    </xf>
    <xf numFmtId="0" fontId="5" fillId="3" borderId="18" xfId="0" applyFont="1" applyFill="1" applyBorder="1" applyAlignment="1">
      <alignment horizontal="left" vertical="top" wrapText="1"/>
    </xf>
    <xf numFmtId="0" fontId="5" fillId="3" borderId="19"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6" xfId="0" applyFont="1" applyFill="1" applyBorder="1" applyAlignment="1">
      <alignment horizontal="left" vertical="top" wrapText="1"/>
    </xf>
    <xf numFmtId="0" fontId="1" fillId="2" borderId="8"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20" xfId="0" applyFont="1" applyFill="1" applyBorder="1" applyAlignment="1">
      <alignment horizontal="left" vertical="top" wrapText="1"/>
    </xf>
    <xf numFmtId="0" fontId="8" fillId="2" borderId="3" xfId="0" applyFont="1" applyFill="1" applyBorder="1" applyAlignment="1">
      <alignment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1" fillId="2" borderId="5"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1419225</xdr:colOff>
      <xdr:row>0</xdr:row>
      <xdr:rowOff>76200</xdr:rowOff>
    </xdr:from>
    <xdr:to>
      <xdr:col>4</xdr:col>
      <xdr:colOff>1019175</xdr:colOff>
      <xdr:row>6</xdr:row>
      <xdr:rowOff>171450</xdr:rowOff>
    </xdr:to>
    <xdr:pic>
      <xdr:nvPicPr>
        <xdr:cNvPr id="2" name="Obrázek 2"/>
        <xdr:cNvPicPr preferRelativeResize="1">
          <a:picLocks noChangeAspect="1"/>
        </xdr:cNvPicPr>
      </xdr:nvPicPr>
      <xdr:blipFill>
        <a:blip r:embed="rId1"/>
        <a:stretch>
          <a:fillRect/>
        </a:stretch>
      </xdr:blipFill>
      <xdr:spPr>
        <a:xfrm>
          <a:off x="7877175" y="762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106"/>
  <sheetViews>
    <sheetView tabSelected="1" workbookViewId="0" topLeftCell="A1">
      <selection activeCell="A89" sqref="A89:E89"/>
    </sheetView>
  </sheetViews>
  <sheetFormatPr defaultColWidth="9.140625" defaultRowHeight="15"/>
  <cols>
    <col min="1" max="1" width="26.140625" style="0" customWidth="1"/>
    <col min="2" max="2" width="33.8515625" style="0" customWidth="1"/>
    <col min="3" max="3" width="36.8515625" style="0" customWidth="1"/>
    <col min="4" max="4" width="28.421875" style="0" customWidth="1"/>
    <col min="5" max="5" width="17.00390625" style="0" customWidth="1"/>
    <col min="6" max="1023" width="8.7109375" style="0" customWidth="1"/>
    <col min="1024" max="1025" width="11.57421875" style="0" customWidth="1"/>
  </cols>
  <sheetData>
    <row r="7" spans="1:5" ht="15">
      <c r="A7" s="113" t="s">
        <v>95</v>
      </c>
      <c r="B7" s="113"/>
      <c r="C7" s="113"/>
      <c r="D7" s="113"/>
      <c r="E7" s="113"/>
    </row>
    <row r="8" spans="1:5" ht="15">
      <c r="A8" s="114"/>
      <c r="B8" s="114"/>
      <c r="C8" s="114"/>
      <c r="D8" s="114"/>
      <c r="E8" s="114"/>
    </row>
    <row r="9" spans="1:5" ht="52.5" thickBot="1">
      <c r="A9" s="47" t="s">
        <v>0</v>
      </c>
      <c r="B9" s="47" t="s">
        <v>1</v>
      </c>
      <c r="C9" s="47" t="s">
        <v>2</v>
      </c>
      <c r="D9" s="47" t="s">
        <v>3</v>
      </c>
      <c r="E9" s="48" t="s">
        <v>124</v>
      </c>
    </row>
    <row r="10" spans="1:5" ht="15.75" thickBot="1">
      <c r="A10" s="86" t="s">
        <v>97</v>
      </c>
      <c r="B10" s="87"/>
      <c r="C10" s="87"/>
      <c r="D10" s="87"/>
      <c r="E10" s="88"/>
    </row>
    <row r="11" spans="1:5" ht="15">
      <c r="A11" s="49">
        <v>1</v>
      </c>
      <c r="B11" s="50" t="s">
        <v>61</v>
      </c>
      <c r="C11" s="49">
        <v>2</v>
      </c>
      <c r="D11" s="51">
        <v>18500</v>
      </c>
      <c r="E11" s="51">
        <f aca="true" t="shared" si="0" ref="E11:E12">D11*C11</f>
        <v>37000</v>
      </c>
    </row>
    <row r="12" spans="1:5" ht="15">
      <c r="A12" s="1">
        <v>2</v>
      </c>
      <c r="B12" s="3" t="s">
        <v>60</v>
      </c>
      <c r="C12" s="1">
        <v>2</v>
      </c>
      <c r="D12" s="41">
        <v>20000</v>
      </c>
      <c r="E12" s="41">
        <f t="shared" si="0"/>
        <v>40000</v>
      </c>
    </row>
    <row r="13" spans="1:5" ht="15">
      <c r="A13" s="1" t="s">
        <v>58</v>
      </c>
      <c r="B13" s="3" t="s">
        <v>4</v>
      </c>
      <c r="C13" s="1">
        <v>1</v>
      </c>
      <c r="D13" s="41">
        <v>15800</v>
      </c>
      <c r="E13" s="41">
        <f>D13*C13</f>
        <v>15800</v>
      </c>
    </row>
    <row r="14" spans="1:5" ht="15">
      <c r="A14" s="1" t="s">
        <v>59</v>
      </c>
      <c r="B14" s="2" t="s">
        <v>5</v>
      </c>
      <c r="C14" s="1">
        <v>2</v>
      </c>
      <c r="D14" s="41">
        <v>2995</v>
      </c>
      <c r="E14" s="41">
        <f>D14*C14</f>
        <v>5990</v>
      </c>
    </row>
    <row r="15" spans="1:5" ht="15">
      <c r="A15" s="117"/>
      <c r="B15" s="118"/>
      <c r="C15" s="118"/>
      <c r="D15" s="119"/>
      <c r="E15" s="41">
        <f>SUM(E11:E14)</f>
        <v>98790</v>
      </c>
    </row>
    <row r="16" spans="1:5" ht="15">
      <c r="A16" s="42"/>
      <c r="B16" s="42"/>
      <c r="C16" s="42"/>
      <c r="D16" s="42"/>
      <c r="E16" s="43"/>
    </row>
    <row r="17" spans="1:5" ht="52.5" thickBot="1">
      <c r="A17" s="44" t="s">
        <v>0</v>
      </c>
      <c r="B17" s="44" t="s">
        <v>1</v>
      </c>
      <c r="C17" s="44" t="s">
        <v>2</v>
      </c>
      <c r="D17" s="44" t="s">
        <v>3</v>
      </c>
      <c r="E17" s="45" t="s">
        <v>124</v>
      </c>
    </row>
    <row r="18" spans="1:5" ht="15.75" thickBot="1">
      <c r="A18" s="86" t="s">
        <v>98</v>
      </c>
      <c r="B18" s="87"/>
      <c r="C18" s="87"/>
      <c r="D18" s="87"/>
      <c r="E18" s="88"/>
    </row>
    <row r="19" spans="1:5" ht="15">
      <c r="A19" s="44" t="s">
        <v>99</v>
      </c>
      <c r="B19" s="46" t="s">
        <v>96</v>
      </c>
      <c r="C19" s="44">
        <v>2</v>
      </c>
      <c r="D19" s="52">
        <v>22313</v>
      </c>
      <c r="E19" s="53">
        <f>C19*D19</f>
        <v>44626</v>
      </c>
    </row>
    <row r="20" spans="1:5" ht="15">
      <c r="A20" s="42"/>
      <c r="B20" s="54"/>
      <c r="C20" s="42"/>
      <c r="D20" s="55"/>
      <c r="E20" s="43"/>
    </row>
    <row r="21" spans="1:5" ht="15">
      <c r="A21" s="42"/>
      <c r="B21" s="54"/>
      <c r="C21" s="42"/>
      <c r="D21" s="55" t="s">
        <v>100</v>
      </c>
      <c r="E21" s="43">
        <f>E15+E19</f>
        <v>143416</v>
      </c>
    </row>
    <row r="22" spans="1:5" ht="15.75" thickBot="1">
      <c r="A22" s="42"/>
      <c r="B22" s="54"/>
      <c r="C22" s="42"/>
      <c r="D22" s="55"/>
      <c r="E22" s="43"/>
    </row>
    <row r="23" spans="1:5" ht="15.75" thickBot="1">
      <c r="A23" s="115" t="s">
        <v>94</v>
      </c>
      <c r="B23" s="115"/>
      <c r="C23" s="115"/>
      <c r="D23" s="115"/>
      <c r="E23" s="115"/>
    </row>
    <row r="24" spans="1:5" s="28" customFormat="1" ht="15.75" thickBot="1">
      <c r="A24" s="86" t="s">
        <v>97</v>
      </c>
      <c r="B24" s="87"/>
      <c r="C24" s="87"/>
      <c r="D24" s="87"/>
      <c r="E24" s="88"/>
    </row>
    <row r="25" spans="1:5" s="28" customFormat="1" ht="25.5">
      <c r="A25" s="32" t="s">
        <v>82</v>
      </c>
      <c r="B25" s="91" t="s">
        <v>6</v>
      </c>
      <c r="C25" s="91"/>
      <c r="D25" s="33" t="s">
        <v>37</v>
      </c>
      <c r="E25" s="30"/>
    </row>
    <row r="26" spans="1:5" s="28" customFormat="1" ht="25.5">
      <c r="A26" s="29" t="s">
        <v>61</v>
      </c>
      <c r="B26" s="92"/>
      <c r="C26" s="92"/>
      <c r="D26" s="34" t="s">
        <v>8</v>
      </c>
      <c r="E26" s="31"/>
    </row>
    <row r="27" spans="1:5" s="28" customFormat="1" ht="15.75" thickBot="1">
      <c r="A27" s="35" t="s">
        <v>38</v>
      </c>
      <c r="B27" s="93">
        <v>2</v>
      </c>
      <c r="C27" s="93"/>
      <c r="D27" s="34" t="s">
        <v>10</v>
      </c>
      <c r="E27" s="31"/>
    </row>
    <row r="28" spans="1:5" s="28" customFormat="1" ht="26.25" thickBot="1">
      <c r="A28" s="60" t="s">
        <v>11</v>
      </c>
      <c r="B28" s="85"/>
      <c r="C28" s="85"/>
      <c r="D28" s="40" t="s">
        <v>12</v>
      </c>
      <c r="E28" s="31"/>
    </row>
    <row r="29" spans="1:5" s="28" customFormat="1" ht="15">
      <c r="A29" s="120" t="s">
        <v>39</v>
      </c>
      <c r="B29" s="36" t="s">
        <v>64</v>
      </c>
      <c r="C29" s="36" t="s">
        <v>65</v>
      </c>
      <c r="D29" s="106"/>
      <c r="E29" s="107"/>
    </row>
    <row r="30" spans="1:5" s="28" customFormat="1" ht="106.5" customHeight="1">
      <c r="A30" s="120"/>
      <c r="B30" s="36" t="s">
        <v>16</v>
      </c>
      <c r="C30" s="36" t="s">
        <v>66</v>
      </c>
      <c r="D30" s="108"/>
      <c r="E30" s="101"/>
    </row>
    <row r="31" spans="1:5" s="28" customFormat="1" ht="15">
      <c r="A31" s="120"/>
      <c r="B31" s="36" t="s">
        <v>67</v>
      </c>
      <c r="C31" s="36" t="s">
        <v>68</v>
      </c>
      <c r="D31" s="108"/>
      <c r="E31" s="101"/>
    </row>
    <row r="32" spans="1:5" s="28" customFormat="1" ht="15">
      <c r="A32" s="120"/>
      <c r="B32" s="36" t="s">
        <v>69</v>
      </c>
      <c r="C32" s="36" t="s">
        <v>70</v>
      </c>
      <c r="D32" s="94"/>
      <c r="E32" s="95"/>
    </row>
    <row r="33" spans="1:5" s="28" customFormat="1" ht="25.5">
      <c r="A33" s="120"/>
      <c r="B33" s="36" t="s">
        <v>71</v>
      </c>
      <c r="C33" s="36" t="s">
        <v>72</v>
      </c>
      <c r="D33" s="108"/>
      <c r="E33" s="101"/>
    </row>
    <row r="34" spans="1:5" s="28" customFormat="1" ht="93.75" customHeight="1">
      <c r="A34" s="120"/>
      <c r="B34" s="36" t="s">
        <v>28</v>
      </c>
      <c r="C34" s="37" t="s">
        <v>73</v>
      </c>
      <c r="D34" s="108"/>
      <c r="E34" s="101"/>
    </row>
    <row r="35" spans="1:5" s="28" customFormat="1" ht="15">
      <c r="A35" s="120"/>
      <c r="B35" s="36" t="s">
        <v>74</v>
      </c>
      <c r="C35" s="37" t="s">
        <v>75</v>
      </c>
      <c r="D35" s="94"/>
      <c r="E35" s="95"/>
    </row>
    <row r="36" spans="1:5" s="28" customFormat="1" ht="15">
      <c r="A36" s="120"/>
      <c r="B36" s="36" t="s">
        <v>76</v>
      </c>
      <c r="C36" s="37" t="s">
        <v>77</v>
      </c>
      <c r="D36" s="94"/>
      <c r="E36" s="95"/>
    </row>
    <row r="37" spans="1:5" s="28" customFormat="1" ht="38.25">
      <c r="A37" s="120"/>
      <c r="B37" s="38" t="s">
        <v>78</v>
      </c>
      <c r="C37" s="38" t="s">
        <v>79</v>
      </c>
      <c r="D37" s="100"/>
      <c r="E37" s="101"/>
    </row>
    <row r="38" spans="1:5" s="28" customFormat="1" ht="15">
      <c r="A38" s="120"/>
      <c r="B38" s="38" t="s">
        <v>80</v>
      </c>
      <c r="C38" s="38" t="s">
        <v>81</v>
      </c>
      <c r="D38" s="96"/>
      <c r="E38" s="97"/>
    </row>
    <row r="39" spans="1:5" s="28" customFormat="1" ht="15.75" thickBot="1">
      <c r="A39" s="121"/>
      <c r="B39" s="39" t="s">
        <v>54</v>
      </c>
      <c r="C39" s="39" t="s">
        <v>55</v>
      </c>
      <c r="D39" s="98"/>
      <c r="E39" s="99"/>
    </row>
    <row r="40" spans="1:5" s="28" customFormat="1" ht="15.75" thickBot="1">
      <c r="A40" s="27"/>
      <c r="B40" s="27"/>
      <c r="C40" s="27"/>
      <c r="D40" s="27"/>
      <c r="E40" s="27"/>
    </row>
    <row r="41" spans="1:5" s="28" customFormat="1" ht="25.5">
      <c r="A41" s="32" t="s">
        <v>92</v>
      </c>
      <c r="B41" s="91" t="s">
        <v>6</v>
      </c>
      <c r="C41" s="91"/>
      <c r="D41" s="33" t="s">
        <v>37</v>
      </c>
      <c r="E41" s="30"/>
    </row>
    <row r="42" spans="1:5" s="28" customFormat="1" ht="25.5">
      <c r="A42" s="29" t="s">
        <v>60</v>
      </c>
      <c r="B42" s="92"/>
      <c r="C42" s="92"/>
      <c r="D42" s="34" t="s">
        <v>8</v>
      </c>
      <c r="E42" s="31"/>
    </row>
    <row r="43" spans="1:5" s="28" customFormat="1" ht="15.75" thickBot="1">
      <c r="A43" s="35" t="s">
        <v>38</v>
      </c>
      <c r="B43" s="93">
        <v>2</v>
      </c>
      <c r="C43" s="93"/>
      <c r="D43" s="34" t="s">
        <v>10</v>
      </c>
      <c r="E43" s="31"/>
    </row>
    <row r="44" spans="1:5" s="28" customFormat="1" ht="26.25" thickBot="1">
      <c r="A44" s="60" t="s">
        <v>11</v>
      </c>
      <c r="B44" s="85"/>
      <c r="C44" s="85"/>
      <c r="D44" s="34" t="s">
        <v>12</v>
      </c>
      <c r="E44" s="31"/>
    </row>
    <row r="45" spans="1:5" s="28" customFormat="1" ht="15">
      <c r="A45" s="120" t="s">
        <v>39</v>
      </c>
      <c r="B45" s="36" t="s">
        <v>64</v>
      </c>
      <c r="C45" s="36" t="s">
        <v>65</v>
      </c>
      <c r="D45" s="106"/>
      <c r="E45" s="107"/>
    </row>
    <row r="46" spans="1:5" s="28" customFormat="1" ht="105.75" customHeight="1">
      <c r="A46" s="120"/>
      <c r="B46" s="36" t="s">
        <v>16</v>
      </c>
      <c r="C46" s="36" t="s">
        <v>83</v>
      </c>
      <c r="D46" s="108"/>
      <c r="E46" s="101"/>
    </row>
    <row r="47" spans="1:5" s="28" customFormat="1" ht="15">
      <c r="A47" s="120"/>
      <c r="B47" s="36" t="s">
        <v>67</v>
      </c>
      <c r="C47" s="36" t="s">
        <v>68</v>
      </c>
      <c r="D47" s="108"/>
      <c r="E47" s="101"/>
    </row>
    <row r="48" spans="1:5" s="28" customFormat="1" ht="25.5">
      <c r="A48" s="120"/>
      <c r="B48" s="36" t="s">
        <v>84</v>
      </c>
      <c r="C48" s="36" t="s">
        <v>85</v>
      </c>
      <c r="D48" s="109"/>
      <c r="E48" s="110"/>
    </row>
    <row r="49" spans="1:5" s="28" customFormat="1" ht="25.5">
      <c r="A49" s="120"/>
      <c r="B49" s="36" t="s">
        <v>71</v>
      </c>
      <c r="C49" s="36" t="s">
        <v>86</v>
      </c>
      <c r="D49" s="108"/>
      <c r="E49" s="101"/>
    </row>
    <row r="50" spans="1:5" s="28" customFormat="1" ht="102.75" customHeight="1">
      <c r="A50" s="120"/>
      <c r="B50" s="36" t="s">
        <v>28</v>
      </c>
      <c r="C50" s="37" t="s">
        <v>73</v>
      </c>
      <c r="D50" s="108"/>
      <c r="E50" s="101"/>
    </row>
    <row r="51" spans="1:5" s="28" customFormat="1" ht="15">
      <c r="A51" s="120"/>
      <c r="B51" s="36" t="s">
        <v>26</v>
      </c>
      <c r="C51" s="37" t="s">
        <v>87</v>
      </c>
      <c r="D51" s="94"/>
      <c r="E51" s="95"/>
    </row>
    <row r="52" spans="1:5" s="28" customFormat="1" ht="15">
      <c r="A52" s="120"/>
      <c r="B52" s="36" t="s">
        <v>74</v>
      </c>
      <c r="C52" s="37" t="s">
        <v>75</v>
      </c>
      <c r="D52" s="94"/>
      <c r="E52" s="95"/>
    </row>
    <row r="53" spans="1:5" s="28" customFormat="1" ht="15">
      <c r="A53" s="120"/>
      <c r="B53" s="36" t="s">
        <v>88</v>
      </c>
      <c r="C53" s="37" t="s">
        <v>89</v>
      </c>
      <c r="D53" s="94"/>
      <c r="E53" s="95"/>
    </row>
    <row r="54" spans="1:5" s="28" customFormat="1" ht="15">
      <c r="A54" s="120"/>
      <c r="B54" s="36" t="s">
        <v>76</v>
      </c>
      <c r="C54" s="37" t="s">
        <v>90</v>
      </c>
      <c r="D54" s="94"/>
      <c r="E54" s="95"/>
    </row>
    <row r="55" spans="1:5" s="28" customFormat="1" ht="15">
      <c r="A55" s="120"/>
      <c r="B55" s="38" t="s">
        <v>78</v>
      </c>
      <c r="C55" s="38" t="s">
        <v>91</v>
      </c>
      <c r="D55" s="100"/>
      <c r="E55" s="101"/>
    </row>
    <row r="56" spans="1:5" s="28" customFormat="1" ht="15.75" thickBot="1">
      <c r="A56" s="121"/>
      <c r="B56" s="39" t="s">
        <v>54</v>
      </c>
      <c r="C56" s="39" t="s">
        <v>55</v>
      </c>
      <c r="D56" s="98"/>
      <c r="E56" s="99"/>
    </row>
    <row r="57" spans="1:5" s="28" customFormat="1" ht="15.75" thickBot="1">
      <c r="A57" s="27"/>
      <c r="B57" s="27"/>
      <c r="C57" s="27"/>
      <c r="D57" s="27"/>
      <c r="E57" s="27"/>
    </row>
    <row r="58" spans="1:5" ht="25.5">
      <c r="A58" s="11" t="s">
        <v>62</v>
      </c>
      <c r="B58" s="116" t="s">
        <v>6</v>
      </c>
      <c r="C58" s="116"/>
      <c r="D58" s="12" t="s">
        <v>7</v>
      </c>
      <c r="E58" s="13"/>
    </row>
    <row r="59" spans="1:5" ht="25.5">
      <c r="A59" s="14" t="str">
        <f>B13</f>
        <v>PC</v>
      </c>
      <c r="B59" s="122"/>
      <c r="C59" s="122"/>
      <c r="D59" s="4" t="s">
        <v>8</v>
      </c>
      <c r="E59" s="15"/>
    </row>
    <row r="60" spans="1:5" ht="13.9" customHeight="1" thickBot="1">
      <c r="A60" s="16" t="s">
        <v>9</v>
      </c>
      <c r="B60" s="122">
        <f>C13</f>
        <v>1</v>
      </c>
      <c r="C60" s="122"/>
      <c r="D60" s="4" t="s">
        <v>10</v>
      </c>
      <c r="E60" s="15"/>
    </row>
    <row r="61" spans="1:5" ht="26.25" thickBot="1">
      <c r="A61" s="60" t="s">
        <v>11</v>
      </c>
      <c r="B61" s="85"/>
      <c r="C61" s="85"/>
      <c r="D61" s="4" t="s">
        <v>12</v>
      </c>
      <c r="E61" s="15"/>
    </row>
    <row r="62" spans="1:5" ht="51">
      <c r="A62" s="16"/>
      <c r="B62" s="5"/>
      <c r="C62" s="9" t="s">
        <v>13</v>
      </c>
      <c r="D62" s="123"/>
      <c r="E62" s="124"/>
    </row>
    <row r="63" spans="1:5" ht="25.5">
      <c r="A63" s="16"/>
      <c r="B63" s="5" t="s">
        <v>14</v>
      </c>
      <c r="C63" s="5" t="s">
        <v>15</v>
      </c>
      <c r="D63" s="127"/>
      <c r="E63" s="128"/>
    </row>
    <row r="64" spans="1:5" ht="106.5" customHeight="1">
      <c r="A64" s="16"/>
      <c r="B64" s="5" t="s">
        <v>16</v>
      </c>
      <c r="C64" s="7" t="s">
        <v>17</v>
      </c>
      <c r="D64" s="125"/>
      <c r="E64" s="126"/>
    </row>
    <row r="65" spans="1:5" ht="38.25">
      <c r="A65" s="16"/>
      <c r="B65" s="5" t="s">
        <v>18</v>
      </c>
      <c r="C65" s="5" t="s">
        <v>19</v>
      </c>
      <c r="D65" s="102"/>
      <c r="E65" s="103"/>
    </row>
    <row r="66" spans="1:5" ht="15">
      <c r="A66" s="16"/>
      <c r="B66" s="5" t="s">
        <v>20</v>
      </c>
      <c r="C66" s="5" t="s">
        <v>21</v>
      </c>
      <c r="D66" s="111"/>
      <c r="E66" s="112"/>
    </row>
    <row r="67" spans="1:5" ht="25.5">
      <c r="A67" s="16"/>
      <c r="B67" s="5" t="s">
        <v>22</v>
      </c>
      <c r="C67" s="5" t="s">
        <v>23</v>
      </c>
      <c r="D67" s="102"/>
      <c r="E67" s="103"/>
    </row>
    <row r="68" spans="1:5" ht="25.5">
      <c r="A68" s="16"/>
      <c r="B68" s="5" t="s">
        <v>24</v>
      </c>
      <c r="C68" s="5" t="s">
        <v>25</v>
      </c>
      <c r="D68" s="111"/>
      <c r="E68" s="112"/>
    </row>
    <row r="69" spans="1:5" ht="38.25">
      <c r="A69" s="16"/>
      <c r="B69" s="5" t="s">
        <v>26</v>
      </c>
      <c r="C69" s="5" t="s">
        <v>27</v>
      </c>
      <c r="D69" s="104"/>
      <c r="E69" s="105"/>
    </row>
    <row r="70" spans="1:5" ht="119.25" customHeight="1">
      <c r="A70" s="16"/>
      <c r="B70" s="5" t="s">
        <v>28</v>
      </c>
      <c r="C70" s="7" t="s">
        <v>29</v>
      </c>
      <c r="D70" s="104"/>
      <c r="E70" s="105"/>
    </row>
    <row r="71" spans="1:5" ht="27.75" customHeight="1">
      <c r="A71" s="16" t="s">
        <v>30</v>
      </c>
      <c r="B71" s="10" t="s">
        <v>31</v>
      </c>
      <c r="C71" s="10" t="s">
        <v>32</v>
      </c>
      <c r="D71" s="104"/>
      <c r="E71" s="105"/>
    </row>
    <row r="72" spans="1:5" ht="13.9" customHeight="1">
      <c r="A72" s="16" t="s">
        <v>33</v>
      </c>
      <c r="B72" s="129" t="s">
        <v>34</v>
      </c>
      <c r="C72" s="129"/>
      <c r="D72" s="130"/>
      <c r="E72" s="131"/>
    </row>
    <row r="73" spans="1:5" ht="48" customHeight="1" thickBot="1">
      <c r="A73" s="17" t="s">
        <v>35</v>
      </c>
      <c r="B73" s="132" t="s">
        <v>36</v>
      </c>
      <c r="C73" s="132"/>
      <c r="D73" s="133"/>
      <c r="E73" s="134"/>
    </row>
    <row r="74" ht="15.75" thickBot="1"/>
    <row r="75" spans="1:5" ht="28.5" customHeight="1">
      <c r="A75" s="18" t="s">
        <v>63</v>
      </c>
      <c r="B75" s="135" t="s">
        <v>6</v>
      </c>
      <c r="C75" s="135"/>
      <c r="D75" s="19" t="s">
        <v>37</v>
      </c>
      <c r="E75" s="20"/>
    </row>
    <row r="76" spans="1:5" ht="25.5">
      <c r="A76" s="21" t="str">
        <f>B14</f>
        <v>Monitory stejné 27“</v>
      </c>
      <c r="B76" s="136"/>
      <c r="C76" s="136"/>
      <c r="D76" s="8" t="s">
        <v>8</v>
      </c>
      <c r="E76" s="22"/>
    </row>
    <row r="77" spans="1:5" ht="15.75" thickBot="1">
      <c r="A77" s="23" t="s">
        <v>38</v>
      </c>
      <c r="B77" s="137">
        <f>C14</f>
        <v>2</v>
      </c>
      <c r="C77" s="137"/>
      <c r="D77" s="8" t="s">
        <v>10</v>
      </c>
      <c r="E77" s="22"/>
    </row>
    <row r="78" spans="1:5" ht="26.25" thickBot="1">
      <c r="A78" s="60" t="s">
        <v>11</v>
      </c>
      <c r="B78" s="85"/>
      <c r="C78" s="85"/>
      <c r="D78" s="8" t="s">
        <v>12</v>
      </c>
      <c r="E78" s="22"/>
    </row>
    <row r="79" spans="1:5" ht="13.9" customHeight="1">
      <c r="A79" s="138" t="s">
        <v>39</v>
      </c>
      <c r="B79" s="6" t="s">
        <v>40</v>
      </c>
      <c r="C79" s="6" t="s">
        <v>41</v>
      </c>
      <c r="D79" s="81"/>
      <c r="E79" s="82"/>
    </row>
    <row r="80" spans="1:5" ht="15">
      <c r="A80" s="138"/>
      <c r="B80" s="6" t="s">
        <v>42</v>
      </c>
      <c r="C80" s="6" t="s">
        <v>43</v>
      </c>
      <c r="D80" s="77"/>
      <c r="E80" s="78"/>
    </row>
    <row r="81" spans="1:5" ht="15">
      <c r="A81" s="138"/>
      <c r="B81" s="6" t="s">
        <v>44</v>
      </c>
      <c r="C81" s="6" t="s">
        <v>45</v>
      </c>
      <c r="D81" s="75"/>
      <c r="E81" s="76"/>
    </row>
    <row r="82" spans="1:5" ht="15">
      <c r="A82" s="138"/>
      <c r="B82" s="6" t="s">
        <v>46</v>
      </c>
      <c r="C82" s="6" t="s">
        <v>47</v>
      </c>
      <c r="D82" s="75"/>
      <c r="E82" s="76"/>
    </row>
    <row r="83" spans="1:5" ht="15">
      <c r="A83" s="138"/>
      <c r="B83" s="6" t="s">
        <v>48</v>
      </c>
      <c r="C83" s="6" t="s">
        <v>49</v>
      </c>
      <c r="D83" s="75"/>
      <c r="E83" s="76"/>
    </row>
    <row r="84" spans="1:5" ht="15">
      <c r="A84" s="138"/>
      <c r="B84" s="6" t="s">
        <v>50</v>
      </c>
      <c r="C84" s="6" t="s">
        <v>51</v>
      </c>
      <c r="D84" s="75"/>
      <c r="E84" s="76"/>
    </row>
    <row r="85" spans="1:5" ht="15">
      <c r="A85" s="138"/>
      <c r="B85" s="6" t="s">
        <v>52</v>
      </c>
      <c r="C85" s="6" t="s">
        <v>53</v>
      </c>
      <c r="D85" s="75"/>
      <c r="E85" s="76"/>
    </row>
    <row r="86" spans="1:5" ht="15">
      <c r="A86" s="138"/>
      <c r="B86" s="7" t="s">
        <v>54</v>
      </c>
      <c r="C86" s="7" t="s">
        <v>55</v>
      </c>
      <c r="D86" s="71"/>
      <c r="E86" s="72"/>
    </row>
    <row r="87" spans="1:5" ht="90" thickBot="1">
      <c r="A87" s="24" t="s">
        <v>56</v>
      </c>
      <c r="B87" s="25" t="s">
        <v>57</v>
      </c>
      <c r="C87" s="26" t="s">
        <v>93</v>
      </c>
      <c r="D87" s="79"/>
      <c r="E87" s="80"/>
    </row>
    <row r="89" spans="1:5" ht="15.75" thickBot="1">
      <c r="A89" s="89" t="s">
        <v>98</v>
      </c>
      <c r="B89" s="89"/>
      <c r="C89" s="89"/>
      <c r="D89" s="89"/>
      <c r="E89" s="89"/>
    </row>
    <row r="90" spans="1:5" ht="26.25" thickBot="1">
      <c r="A90" s="56" t="s">
        <v>99</v>
      </c>
      <c r="B90" s="90" t="s">
        <v>6</v>
      </c>
      <c r="C90" s="90"/>
      <c r="D90" s="57" t="s">
        <v>7</v>
      </c>
      <c r="E90" s="20"/>
    </row>
    <row r="91" spans="1:5" ht="26.25" thickBot="1">
      <c r="A91" s="70" t="s">
        <v>122</v>
      </c>
      <c r="B91" s="83"/>
      <c r="C91" s="83"/>
      <c r="D91" s="58" t="s">
        <v>8</v>
      </c>
      <c r="E91" s="22"/>
    </row>
    <row r="92" spans="1:5" ht="15.75" thickBot="1">
      <c r="A92" s="59" t="s">
        <v>9</v>
      </c>
      <c r="B92" s="84">
        <v>2</v>
      </c>
      <c r="C92" s="84"/>
      <c r="D92" s="58" t="s">
        <v>10</v>
      </c>
      <c r="E92" s="22"/>
    </row>
    <row r="93" spans="1:5" ht="26.25" thickBot="1">
      <c r="A93" s="60" t="s">
        <v>11</v>
      </c>
      <c r="B93" s="85"/>
      <c r="C93" s="85"/>
      <c r="D93" s="61" t="s">
        <v>12</v>
      </c>
      <c r="E93" s="22"/>
    </row>
    <row r="94" spans="1:5" ht="15.75" thickBot="1">
      <c r="A94" s="62" t="s">
        <v>39</v>
      </c>
      <c r="B94" s="63" t="s">
        <v>101</v>
      </c>
      <c r="C94" s="63" t="s">
        <v>102</v>
      </c>
      <c r="D94" s="81"/>
      <c r="E94" s="82"/>
    </row>
    <row r="95" spans="1:5" ht="15.75" thickBot="1">
      <c r="A95" s="64"/>
      <c r="B95" s="65" t="s">
        <v>103</v>
      </c>
      <c r="C95" s="65" t="s">
        <v>104</v>
      </c>
      <c r="D95" s="77"/>
      <c r="E95" s="78"/>
    </row>
    <row r="96" spans="1:5" ht="15.75" thickBot="1">
      <c r="A96" s="66"/>
      <c r="B96" s="67" t="s">
        <v>105</v>
      </c>
      <c r="C96" s="67" t="s">
        <v>106</v>
      </c>
      <c r="D96" s="75"/>
      <c r="E96" s="76"/>
    </row>
    <row r="97" spans="1:5" ht="64.5" thickBot="1">
      <c r="A97" s="66"/>
      <c r="B97" s="67" t="s">
        <v>16</v>
      </c>
      <c r="C97" s="68" t="s">
        <v>107</v>
      </c>
      <c r="D97" s="75"/>
      <c r="E97" s="76"/>
    </row>
    <row r="98" spans="1:5" ht="15.75" thickBot="1">
      <c r="A98" s="66"/>
      <c r="B98" s="67" t="s">
        <v>20</v>
      </c>
      <c r="C98" s="67" t="s">
        <v>123</v>
      </c>
      <c r="D98" s="75"/>
      <c r="E98" s="76"/>
    </row>
    <row r="99" spans="1:5" ht="15.75" thickBot="1">
      <c r="A99" s="66"/>
      <c r="B99" s="67" t="s">
        <v>108</v>
      </c>
      <c r="C99" s="67" t="s">
        <v>109</v>
      </c>
      <c r="D99" s="75"/>
      <c r="E99" s="76"/>
    </row>
    <row r="100" spans="1:5" ht="15.75" thickBot="1">
      <c r="A100" s="66"/>
      <c r="B100" s="67" t="s">
        <v>84</v>
      </c>
      <c r="C100" s="67" t="s">
        <v>110</v>
      </c>
      <c r="D100" s="75"/>
      <c r="E100" s="76"/>
    </row>
    <row r="101" spans="1:5" ht="15.75" thickBot="1">
      <c r="A101" s="66"/>
      <c r="B101" s="67" t="s">
        <v>111</v>
      </c>
      <c r="C101" s="67" t="s">
        <v>112</v>
      </c>
      <c r="D101" s="71"/>
      <c r="E101" s="72"/>
    </row>
    <row r="102" spans="1:5" ht="26.25" thickBot="1">
      <c r="A102" s="66"/>
      <c r="B102" s="67" t="s">
        <v>113</v>
      </c>
      <c r="C102" s="68" t="s">
        <v>114</v>
      </c>
      <c r="D102" s="79"/>
      <c r="E102" s="80"/>
    </row>
    <row r="103" spans="1:5" ht="90" thickBot="1">
      <c r="A103" s="64"/>
      <c r="B103" s="67" t="s">
        <v>28</v>
      </c>
      <c r="C103" s="68" t="s">
        <v>115</v>
      </c>
      <c r="D103" s="81"/>
      <c r="E103" s="82"/>
    </row>
    <row r="104" spans="1:5" ht="15.75" thickBot="1">
      <c r="A104" s="73" t="s">
        <v>116</v>
      </c>
      <c r="B104" s="67" t="s">
        <v>117</v>
      </c>
      <c r="C104" s="68" t="s">
        <v>118</v>
      </c>
      <c r="D104" s="77"/>
      <c r="E104" s="78"/>
    </row>
    <row r="105" spans="1:5" ht="15.75" thickBot="1">
      <c r="A105" s="73"/>
      <c r="B105" s="67" t="s">
        <v>119</v>
      </c>
      <c r="C105" s="68" t="s">
        <v>120</v>
      </c>
      <c r="D105" s="75"/>
      <c r="E105" s="76"/>
    </row>
    <row r="106" spans="1:5" ht="15.75" thickBot="1">
      <c r="A106" s="69" t="s">
        <v>121</v>
      </c>
      <c r="B106" s="74" t="s">
        <v>55</v>
      </c>
      <c r="C106" s="74"/>
      <c r="D106" s="75"/>
      <c r="E106" s="76"/>
    </row>
  </sheetData>
  <mergeCells count="92">
    <mergeCell ref="D85:E85"/>
    <mergeCell ref="D86:E86"/>
    <mergeCell ref="D87:E87"/>
    <mergeCell ref="D79:E79"/>
    <mergeCell ref="D81:E81"/>
    <mergeCell ref="D82:E82"/>
    <mergeCell ref="D83:E83"/>
    <mergeCell ref="D84:E84"/>
    <mergeCell ref="D80:E80"/>
    <mergeCell ref="B75:C75"/>
    <mergeCell ref="B76:C76"/>
    <mergeCell ref="B77:C77"/>
    <mergeCell ref="B78:C78"/>
    <mergeCell ref="A79:A86"/>
    <mergeCell ref="B72:C72"/>
    <mergeCell ref="D72:E72"/>
    <mergeCell ref="B73:C73"/>
    <mergeCell ref="D73:E73"/>
    <mergeCell ref="D70:E70"/>
    <mergeCell ref="D71:E71"/>
    <mergeCell ref="B59:C59"/>
    <mergeCell ref="B60:C60"/>
    <mergeCell ref="B61:C61"/>
    <mergeCell ref="D62:E62"/>
    <mergeCell ref="D64:E64"/>
    <mergeCell ref="D63:E63"/>
    <mergeCell ref="A7:E7"/>
    <mergeCell ref="A8:E8"/>
    <mergeCell ref="A23:E23"/>
    <mergeCell ref="B58:C58"/>
    <mergeCell ref="A15:D15"/>
    <mergeCell ref="B25:C25"/>
    <mergeCell ref="B26:C26"/>
    <mergeCell ref="B27:C27"/>
    <mergeCell ref="B28:C28"/>
    <mergeCell ref="A29:A39"/>
    <mergeCell ref="D29:E29"/>
    <mergeCell ref="D30:E30"/>
    <mergeCell ref="D31:E31"/>
    <mergeCell ref="D33:E33"/>
    <mergeCell ref="D34:E34"/>
    <mergeCell ref="A45:A56"/>
    <mergeCell ref="D67:E67"/>
    <mergeCell ref="D69:E69"/>
    <mergeCell ref="D45:E45"/>
    <mergeCell ref="D46:E46"/>
    <mergeCell ref="D47:E47"/>
    <mergeCell ref="D49:E49"/>
    <mergeCell ref="D50:E50"/>
    <mergeCell ref="D55:E55"/>
    <mergeCell ref="D48:E48"/>
    <mergeCell ref="D51:E51"/>
    <mergeCell ref="D52:E52"/>
    <mergeCell ref="D53:E53"/>
    <mergeCell ref="D54:E54"/>
    <mergeCell ref="D66:E66"/>
    <mergeCell ref="D56:E56"/>
    <mergeCell ref="D68:E68"/>
    <mergeCell ref="A10:E10"/>
    <mergeCell ref="A18:E18"/>
    <mergeCell ref="A24:E24"/>
    <mergeCell ref="A89:E89"/>
    <mergeCell ref="B90:C90"/>
    <mergeCell ref="B41:C41"/>
    <mergeCell ref="B42:C42"/>
    <mergeCell ref="B43:C43"/>
    <mergeCell ref="B44:C44"/>
    <mergeCell ref="D32:E32"/>
    <mergeCell ref="D35:E35"/>
    <mergeCell ref="D36:E36"/>
    <mergeCell ref="D38:E38"/>
    <mergeCell ref="D39:E39"/>
    <mergeCell ref="D37:E37"/>
    <mergeCell ref="D65:E65"/>
    <mergeCell ref="B91:C91"/>
    <mergeCell ref="B92:C92"/>
    <mergeCell ref="B93:C93"/>
    <mergeCell ref="D94:E94"/>
    <mergeCell ref="D98:E98"/>
    <mergeCell ref="D101:E101"/>
    <mergeCell ref="A104:A105"/>
    <mergeCell ref="B106:C106"/>
    <mergeCell ref="D106:E106"/>
    <mergeCell ref="D95:E95"/>
    <mergeCell ref="D96:E96"/>
    <mergeCell ref="D97:E97"/>
    <mergeCell ref="D99:E99"/>
    <mergeCell ref="D100:E100"/>
    <mergeCell ref="D102:E102"/>
    <mergeCell ref="D103:E103"/>
    <mergeCell ref="D104:E104"/>
    <mergeCell ref="D105:E105"/>
  </mergeCells>
  <printOptions/>
  <pageMargins left="0.7" right="0.7" top="0.75" bottom="0.75" header="0.3" footer="0.3"/>
  <pageSetup fitToHeight="2"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2019-11-15T14:46:41Z</cp:lastPrinted>
  <dcterms:created xsi:type="dcterms:W3CDTF">2017-07-25T06:59:08Z</dcterms:created>
  <dcterms:modified xsi:type="dcterms:W3CDTF">2019-11-21T11:32:26Z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