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Specifikace" sheetId="2" r:id="rId1"/>
    <sheet name="Balík 2" sheetId="3" state="hidden" r:id="rId2"/>
    <sheet name="Balík 3" sheetId="4" state="hidden" r:id="rId3"/>
    <sheet name="Balík 4" sheetId="5" state="hidden" r:id="rId4"/>
    <sheet name="Balík 5" sheetId="6" state="hidden" r:id="rId5"/>
    <sheet name="Balík 6" sheetId="7" state="hidden" r:id="rId6"/>
    <sheet name="Balík 7" sheetId="8" state="hidden" r:id="rId7"/>
    <sheet name="Balík 8" sheetId="9" state="hidden" r:id="rId8"/>
    <sheet name="Balík 9" sheetId="10" state="hidden" r:id="rId9"/>
    <sheet name="Balík 11" sheetId="11" state="hidden" r:id="rId10"/>
    <sheet name="Balík 12" sheetId="12" state="hidden" r:id="rId11"/>
    <sheet name="Balík 14" sheetId="13" state="hidden" r:id="rId12"/>
  </sheets>
  <definedNames/>
  <calcPr calcId="162913"/>
</workbook>
</file>

<file path=xl/sharedStrings.xml><?xml version="1.0" encoding="utf-8"?>
<sst xmlns="http://schemas.openxmlformats.org/spreadsheetml/2006/main" count="1011" uniqueCount="308">
  <si>
    <t xml:space="preserve">Příloha č.1  Podrobná specifikace položek </t>
  </si>
  <si>
    <t>Uchazeč:</t>
  </si>
  <si>
    <t>Univerzita Jana Evanglisty Purkyně v Ústí nad Labem</t>
  </si>
  <si>
    <t>Sídlo:</t>
  </si>
  <si>
    <t>Pasteurova 1, 400 96  Ústí nad Labem</t>
  </si>
  <si>
    <t>Právní forma:</t>
  </si>
  <si>
    <t>IČ:</t>
  </si>
  <si>
    <t>DIČ:</t>
  </si>
  <si>
    <t>CZ44555601</t>
  </si>
  <si>
    <t>Položka</t>
  </si>
  <si>
    <t>Předmět</t>
  </si>
  <si>
    <t>Ks</t>
  </si>
  <si>
    <t>Cena</t>
  </si>
  <si>
    <t>Maximální cena celkem bez DPH</t>
  </si>
  <si>
    <t>Výpočetní zařízení pro VR včetně periferie</t>
  </si>
  <si>
    <t>Výpočetní mobilní zařízení pro VR včetně periferie</t>
  </si>
  <si>
    <t>Požadavek</t>
  </si>
  <si>
    <t>Nabídková cena (Kč)</t>
  </si>
  <si>
    <t>Nabídková cena bez DPH</t>
  </si>
  <si>
    <t>Počet kusů:</t>
  </si>
  <si>
    <t>DPH</t>
  </si>
  <si>
    <t>Maximální cena bez DPH za kus:</t>
  </si>
  <si>
    <t>Nabídková cena včetně DPH</t>
  </si>
  <si>
    <t>Minimální konfigurace:</t>
  </si>
  <si>
    <t>Typ</t>
  </si>
  <si>
    <t>high-endové PC s monitorem a příslušenstvím (myš, klávesnice)</t>
  </si>
  <si>
    <t>Grafická karta</t>
  </si>
  <si>
    <t>VR ready, rozhraní HDMI, DisplayPort, podpora DirectX 12, G3D mark skóre min. 14 000, ray-tracing, podpora HDR a G-sync</t>
  </si>
  <si>
    <t>Procesor</t>
  </si>
  <si>
    <t>CPU Passmark 15 000 + chladič k procesoru</t>
  </si>
  <si>
    <t>Operační paměť</t>
  </si>
  <si>
    <t>min. 16 GB</t>
  </si>
  <si>
    <t>Disk</t>
  </si>
  <si>
    <t>SSD M.2 NVMe, min. 240 GB + HDD min. 1TB</t>
  </si>
  <si>
    <t>Příslušenství</t>
  </si>
  <si>
    <t>včetně operačního systému, mechanická klávesnice, myš</t>
  </si>
  <si>
    <t>Monitor</t>
  </si>
  <si>
    <t>Záruka</t>
  </si>
  <si>
    <t>min. 32", min. rozlišení QHD, panel IPS/VA, min. jas 300 cd/m2, 16:9, HDMI, DisplayPort, HDR (min. 10 bit)</t>
  </si>
  <si>
    <t>High-end notebook podporující headsety pro virtuální realitu (Oculus, Vive)</t>
  </si>
  <si>
    <t>Displej</t>
  </si>
  <si>
    <t>15,6" IPS, min. rozlišení 1920×1080, 16:9</t>
  </si>
  <si>
    <t>min. CPU Passmark 12 000</t>
  </si>
  <si>
    <t>dedikovaná, podpora RTX a DirectX 12, G3D Mark skóre min. 13 000</t>
  </si>
  <si>
    <t>Operační systém</t>
  </si>
  <si>
    <t>včetně operačního systému</t>
  </si>
  <si>
    <t>Typ uložiště</t>
  </si>
  <si>
    <t>min. HDD (1TB) + min. SSD (256 GB)</t>
  </si>
  <si>
    <t>Rozhraní</t>
  </si>
  <si>
    <t>rozhraní ze zadu + doplňující rozhrání z boku přístroje, rozhraní: HDMI, DisplayPort, RJ-45, USB-C (3.1, 3.2, Thunderbolt 3), napájení přes USB-C, Bluetooth, WiFi</t>
  </si>
  <si>
    <t>Konstrukce</t>
  </si>
  <si>
    <t>Pevný, celokovový</t>
  </si>
  <si>
    <t>Mechanika</t>
  </si>
  <si>
    <t>lze bez mechaniky</t>
  </si>
  <si>
    <t>Klávesnice</t>
  </si>
  <si>
    <t>lze bez numerické klávesnice</t>
  </si>
  <si>
    <t>2 roky</t>
  </si>
  <si>
    <t>Formát</t>
  </si>
  <si>
    <t>Ovládání</t>
  </si>
  <si>
    <t>Funkce</t>
  </si>
  <si>
    <t>Kompatibilita</t>
  </si>
  <si>
    <t>Rozhrání</t>
  </si>
  <si>
    <t>USB</t>
  </si>
  <si>
    <t>Systém pro virtuální realitu</t>
  </si>
  <si>
    <t>Dětské konzole s příslušenstvím a softwarem - UJEP</t>
  </si>
  <si>
    <t>zorné pole min. 110°, min. frekvence 90 Hz</t>
  </si>
  <si>
    <t>Eye tracking technologie pro snímání pohybu očí</t>
  </si>
  <si>
    <t>Nastavení</t>
  </si>
  <si>
    <t>Nastavitelný hlavový most</t>
  </si>
  <si>
    <t>Senzory</t>
  </si>
  <si>
    <t>G-sensor, gyroskop, IPD sensor</t>
  </si>
  <si>
    <t>PC, SteamVR</t>
  </si>
  <si>
    <t>Bezdrátové připojení</t>
  </si>
  <si>
    <t>Adaptér pro bezdrátové připojení kompatibilní s VR systémem, potřebné věci k přichycení adaptéru k systému VR</t>
  </si>
  <si>
    <t>USB-C, Display Port</t>
  </si>
  <si>
    <t>Integrovaná sluchátka s prostorovým zvukem, 2× základové stanice, 2× ovladače, potřebná kabeláž (USB, napájení, DisplayPort)</t>
  </si>
  <si>
    <t>Standalone VR systém</t>
  </si>
  <si>
    <t>min. 60 Hz</t>
  </si>
  <si>
    <t>Výdrž</t>
  </si>
  <si>
    <t>min. 3 h</t>
  </si>
  <si>
    <t>Paměť</t>
  </si>
  <si>
    <t>vlastní uložiště, min. 32 GB</t>
  </si>
  <si>
    <t>Platforma Oculus</t>
  </si>
  <si>
    <t>1× ovladač</t>
  </si>
  <si>
    <t>Magic Box vč. příslušenství</t>
  </si>
  <si>
    <t>Software pro Magicbox</t>
  </si>
  <si>
    <t>Projektor</t>
  </si>
  <si>
    <t>interaktivní</t>
  </si>
  <si>
    <t>Projekční plocha</t>
  </si>
  <si>
    <t>min. 200×125 cm</t>
  </si>
  <si>
    <t>Vybavenost</t>
  </si>
  <si>
    <t>Wi-Fi, DVD, možnost připojení USB flash, možnost promítání na zeď</t>
  </si>
  <si>
    <t>min. dvě interaktivní pera, bezdrátová klávesnice s touchpadem, ochranný přepravní obal</t>
  </si>
  <si>
    <t>Software pro tvorbu DUM (digitální učební materiály), tvorba DUM pro interaktivní tabule</t>
  </si>
  <si>
    <t>Využití</t>
  </si>
  <si>
    <t>Možnost vést hodinu pomocí tohoto softwaru, stahování a vytváření lekcí, práce s více uživateli najednou (dotyk, pero)</t>
  </si>
  <si>
    <t>Nabídka nástroju</t>
  </si>
  <si>
    <t>pravítka, úhloměry, kružítka, clony, kontejnery, pozadí, výukové obrázky, hotové úlohy</t>
  </si>
  <si>
    <t>s materiály activucitel.cz</t>
  </si>
  <si>
    <t>Podpora hlasování (pomocí hlasovacích jednotek, tabletů), příprava a relizace testů</t>
  </si>
  <si>
    <t>Funkce multimédia</t>
  </si>
  <si>
    <t>Přehrávání objektů ve formátu Flash</t>
  </si>
  <si>
    <t>All share cast dongle</t>
  </si>
  <si>
    <t>Mikrofon k pracovní stanici</t>
  </si>
  <si>
    <t>Sluchátka k pracovní stanici</t>
  </si>
  <si>
    <t>Kamera pro streamování videa</t>
  </si>
  <si>
    <t>Mini počítač pro on-line obsah, snadné zrcadlení obrazovky telefonu, tabletu, či webového prohlížeče</t>
  </si>
  <si>
    <t>Služby</t>
  </si>
  <si>
    <t>Podpora služeb YouTube</t>
  </si>
  <si>
    <t>Pomocí chytrých zařízení</t>
  </si>
  <si>
    <t>Přenos</t>
  </si>
  <si>
    <t>min. FullHD, min. 60 FPS</t>
  </si>
  <si>
    <t>Rohzraní</t>
  </si>
  <si>
    <t>HDMI, WiFi (2,4 GHz/5 GHz)</t>
  </si>
  <si>
    <t>Kardioidní kondenzátorová kapsle</t>
  </si>
  <si>
    <t>Směrová charakteristika</t>
  </si>
  <si>
    <t>Směrová (kardioida)</t>
  </si>
  <si>
    <t>Frekvence</t>
  </si>
  <si>
    <t>Rozsah min. 40–18 000 Hz</t>
  </si>
  <si>
    <t>Princip</t>
  </si>
  <si>
    <t>kondenzátorový</t>
  </si>
  <si>
    <t>včetně stojanu (s možností nastavení výšky)</t>
  </si>
  <si>
    <t>Podpora běžných OS, plug-and-play, indikační dioda</t>
  </si>
  <si>
    <t>okolo uší, s mikrofonem</t>
  </si>
  <si>
    <t>kovová konstrukce hlavového oblouku, ovládání hlasitosti a vypnutí/zapnutí mikrofonu součástí konstrukce sluchátek, uzavřené provedení</t>
  </si>
  <si>
    <t>Mikrofon</t>
  </si>
  <si>
    <t>plně odpojitelný, směrové snímání</t>
  </si>
  <si>
    <t>Připojení</t>
  </si>
  <si>
    <t>3,5 mm jack (nebo 2× jack, v tomto případě ale nutná v balení redukce na 1× jack), délka kabelu do min. 1,5m</t>
  </si>
  <si>
    <t>Charakteristika. sluchátek</t>
  </si>
  <si>
    <t>podpora běžných OS, Android, iOS</t>
  </si>
  <si>
    <t>Barevné provedení</t>
  </si>
  <si>
    <t>tmavé (preferovaná barva: černá)</t>
  </si>
  <si>
    <t>webkamera pro nahrávání videí a streamování v min. Full HD rozlišení, možnost připevnit pomocí klipu k monitoru</t>
  </si>
  <si>
    <t>Změna pozadí pomocí softwaru, autofocus, korekce špatného osvětlení</t>
  </si>
  <si>
    <t>Video</t>
  </si>
  <si>
    <t>1080p/30 fps, 720p/60fps</t>
  </si>
  <si>
    <t>duální, integrovaný, všesměrový</t>
  </si>
  <si>
    <t>běžné OS</t>
  </si>
  <si>
    <t>stativ (možnost základního polohování pomocí několika kloubů)</t>
  </si>
  <si>
    <t>Videokamera</t>
  </si>
  <si>
    <t>Stativ ke kameře</t>
  </si>
  <si>
    <t>Sférická videokamera s příslušenstvím</t>
  </si>
  <si>
    <t>Stabilizátor pro videokameru</t>
  </si>
  <si>
    <t>outdoorová kamera, sportovní, akční</t>
  </si>
  <si>
    <t>Snímač</t>
  </si>
  <si>
    <t>min. 12 Mpx</t>
  </si>
  <si>
    <t>Odolné provedení, voděodolná, optická stabilizace obrazu, detekce tváří, akumulátorové napájení, GPS, hlasové ovládání, HDR, live streaming</t>
  </si>
  <si>
    <t>Paměť a ukládání</t>
  </si>
  <si>
    <t>micro SDHC, micro SDXC</t>
  </si>
  <si>
    <t>4K (min. 60 fps), Full HD (min. 200 fps), ozvučení video stereo</t>
  </si>
  <si>
    <t>USB kabel, pouzdro (ochranný kryt)</t>
  </si>
  <si>
    <t>Další příslušenství</t>
  </si>
  <si>
    <t>nabíječka pro akumulátory kamery (slot pro dva akumulátory)</t>
  </si>
  <si>
    <t>2× náhradní baterie</t>
  </si>
  <si>
    <t>Držák pro uchycení kamery na přilbu a řídítka (cyklistika), uchycení na hruď, držák pro uchycení ke stabilizátoru</t>
  </si>
  <si>
    <t>2× micro SDXC paměťová karta, min. 128 GB, rychlostní třída U3 (vhodná pro akční kamery)</t>
  </si>
  <si>
    <t>Tripod</t>
  </si>
  <si>
    <t>Vlastnosti a příslušenství</t>
  </si>
  <si>
    <t>karbonový, max výška alespoň 140 cm, maximální zatížení alespoň 8 kg, váha stativu do 1 kg, stativový závit 1/4", možné použít také jako monopod, vodováha, stupnice pro panoramatické fotografie, rychloupínací destička, pouzdro</t>
  </si>
  <si>
    <t>Stativová hlava</t>
  </si>
  <si>
    <t>kulová</t>
  </si>
  <si>
    <t>Barva</t>
  </si>
  <si>
    <t>tmavá (preferovaná: černá)</t>
  </si>
  <si>
    <t>360 stupňová (sférická) kamera</t>
  </si>
  <si>
    <t>Odolné provedení, voděodolná, optická stabilizace obrazu, detekce tváří, akumulátorové napájení, GPS, Overcapture, hlasové ovládání</t>
  </si>
  <si>
    <t>4K (min. 30 fps), Full HD (min. 60 fps), prostorové ozvučení videa</t>
  </si>
  <si>
    <t>USB kabel, pouzdro (ochranný kryt), stativ</t>
  </si>
  <si>
    <t>Držák pro uchycení kamery na přilbu a řídítka (cyklistika)</t>
  </si>
  <si>
    <t>2× micro SDXC paměťová karta, min. 128 GB, rychlostní třída U3, kompatibilní se sférickou kamerou</t>
  </si>
  <si>
    <t>profesionální stabilizátor</t>
  </si>
  <si>
    <t>Vlastnosti</t>
  </si>
  <si>
    <t>voděodolný, pro fotoaparáty a videokamery, kompatibilní s videokamerou (položka 1 a 3), možnost propojení s akčními kamerami pomocí Wi-Fi nebo Bluetooth</t>
  </si>
  <si>
    <t>závaží, pouzdro, držák pro akční kamery</t>
  </si>
  <si>
    <t>Sporttestery</t>
  </si>
  <si>
    <t>Sporttest, chytré hodinky, multisport - např. triatlon (běh, plavání, jízda na kole) + jiné sporty (fitness, veslování, lyžování, chůze, turistika), unisex</t>
  </si>
  <si>
    <t>GPS (GLONASS) kompas, akcelerometr, integrovaný snímač pohybové frekvence (součástí konstrukce), podpora Bluetooth a ANT+ technologií, snadné připojení k mobilu, smart notifikace (zobrazení volajícího, příchozí SMS, email), možnost přenosu naměřených dat z hodinek do počítač, měření tepu, monitoring spánku, krokoměr, výpočet kalorií, intervalový trénink, měření rychlosti, měření vzdálenosti, měření tempa, záznam trasy</t>
  </si>
  <si>
    <t>Barevný displej, čitelný na přímém slunci</t>
  </si>
  <si>
    <t>Baterie</t>
  </si>
  <si>
    <t>výdrž alespoň 10 dnů (ve sport režimu s GPS alespoň 8 dnů)</t>
  </si>
  <si>
    <t>tmavé provedení (preferovaná barva: černá)</t>
  </si>
  <si>
    <t>Řemínek</t>
  </si>
  <si>
    <t>silikonový s možností výměny</t>
  </si>
  <si>
    <t>Konektivita</t>
  </si>
  <si>
    <t>ANT+, Bluetooth, USB</t>
  </si>
  <si>
    <t>Chip pro bezkontaktní ražení</t>
  </si>
  <si>
    <t>univerzální čip pro různé druhy orientačních běhů</t>
  </si>
  <si>
    <t>Certifikace</t>
  </si>
  <si>
    <t>schválen IOF pro všechny disciplíny (OB, LOB, MTBO)</t>
  </si>
  <si>
    <t>Režim</t>
  </si>
  <si>
    <t>klasický, aktivní (bezkontaktní příjem)</t>
  </si>
  <si>
    <t>BSF-8, BSF-7, BSF-11</t>
  </si>
  <si>
    <t>preferovaná barva tmavá či červená</t>
  </si>
  <si>
    <t>Pracovní stanice s instalačními a síťovými prvky</t>
  </si>
  <si>
    <t>All-in-One PC</t>
  </si>
  <si>
    <t>min 24", min. rozlišení FHD</t>
  </si>
  <si>
    <t>min. CPU Passmark 11500</t>
  </si>
  <si>
    <t>min. 8 GB</t>
  </si>
  <si>
    <t>lze integrovaná</t>
  </si>
  <si>
    <t>min. 128 GB SSD, preferována kombinace HDD + SSD</t>
  </si>
  <si>
    <t>Výbava</t>
  </si>
  <si>
    <t>Bluetooth, čtečka pamětových karet, webová kamera, Wi-Fi</t>
  </si>
  <si>
    <t>I/O</t>
  </si>
  <si>
    <t>USB 2.0, USB 3.2 Gen 1 (USB-C), HDMI, LAN</t>
  </si>
  <si>
    <t>myš, klávesnice v balení</t>
  </si>
  <si>
    <t>včetně OS</t>
  </si>
  <si>
    <t>Terénní pracovní stanice pro orientační běhy</t>
  </si>
  <si>
    <t>max. 14", typ panelu IPS, min. rozlišení 1920×1080, poměr stran 16:9, antireflexní</t>
  </si>
  <si>
    <t>min. CPU Mark skóre 7 500</t>
  </si>
  <si>
    <t>kombinace SSD + HDD, min. SSD 256 GB, min. HDD 1 TB</t>
  </si>
  <si>
    <t>podsvícená klávesnice, čtečka paměťových karet, web kamera, WiFi, Bluetooth (min. 5.0)</t>
  </si>
  <si>
    <t>HDMI, USB 2.0, USB-C, LAN, combo audio jack</t>
  </si>
  <si>
    <t>výdrž baterie kolem 10h, min. technologie rychlého nabíjení</t>
  </si>
  <si>
    <t>Mobilní výpočetní jednotka pro orientační běhy</t>
  </si>
  <si>
    <t>mobilní telefon s certifikací min. IP68 a fotoaparátem s variabilní clonou a inteligentním výběrem světelnosti na základě okolních podmínek, voděodolný (stupeň krytí min. IP68)</t>
  </si>
  <si>
    <t>úhlopříčka min 5,8", bez výřezu</t>
  </si>
  <si>
    <t>min. 4 GB</t>
  </si>
  <si>
    <t>Uložiště</t>
  </si>
  <si>
    <t>Vnitřní paměť min. 64 GB, slot na paměťovou kartu (Micro SDXC)</t>
  </si>
  <si>
    <t>Kamera (fotoaparát)</t>
  </si>
  <si>
    <t>přisvětlovací dioda, variabilní clona, noční režim, sekvenční snímání, stabilizace obrazu, zaostřování - automatické ostření</t>
  </si>
  <si>
    <t>rychlé nabíjení, notifikační dioda, OTG</t>
  </si>
  <si>
    <t>jack 3,5 mm; USB-C, nano SIM</t>
  </si>
  <si>
    <t>Vybavení</t>
  </si>
  <si>
    <t>LTE, HSPA, WiFi, Bluetooth, GPS, NFC, GLONASS, A-GPS, digitální kompas, pohybový senzor (akcelerometr, g-senzor), gyroskop, světelný senzor, barometr</t>
  </si>
  <si>
    <t>Provedení</t>
  </si>
  <si>
    <t>tmavé, pref. barva: černá</t>
  </si>
  <si>
    <t>min. 2 roky</t>
  </si>
  <si>
    <t>herní konzole, modulární - dva režimy (hybridní) - funkce jako tablet (handheld) a domácí konzole (připojení k TV pomocí doku, téměř okamžité)</t>
  </si>
  <si>
    <t>min. 6,2", rozlišení 1280×720 (handheld 720p, v režimu přes HDMI až 1080p)</t>
  </si>
  <si>
    <t>vnitřní paměť 32 GB</t>
  </si>
  <si>
    <t>WiFi, sensory (akcelerometr, gyroskop, sensor světla), slot pro paměťové karty (micro SDXC), slot pro herní karty, stereo reproduktory, jack 3.5mm, v dokovací stanici I/O: HDMI out, USB-A, USB-C</t>
  </si>
  <si>
    <t>min. kapacita 4300 mAh, výdrž baterie v rozmezí 2,5-6,5 hodiny</t>
  </si>
  <si>
    <t>herní ovladač (kombinace dvou ovladačů), konzole, stojan (dok), kabel HDMI, napájecí adaptér</t>
  </si>
  <si>
    <t>transportní obal (pouzdro), certifikovaný výrobcem herní konzole</t>
  </si>
  <si>
    <t>Hra 1</t>
  </si>
  <si>
    <t>soubor mini her, které využívají pohyb. ovladače konzole (hry závislé na koordinačních schopnostech hráčů - reakce, diferenciace, orientace apod.), principem hraní je zpravidla pohled hráčů z očí do očí</t>
  </si>
  <si>
    <t>Hra 2</t>
  </si>
  <si>
    <t>stavebnice z kartonového papíru (možnost vytvoření rybářského prutu, motocyklu, robota a další), podporuje kreativitu a rozvoj zručnosti, součástí balení hra (herní karta) a kartónová stavenice</t>
  </si>
  <si>
    <t>Hra 3</t>
  </si>
  <si>
    <t>pomocí kartonového řešení z herní konzole vytvoří headset pro virtuální realitu, součástí balení: min. 6 projektů (stavebnice), držák na obrazovku herní konzole, hra (herní karta), bezpečností kryt</t>
  </si>
  <si>
    <t>Wifi část</t>
  </si>
  <si>
    <t>Dual-Band (2,4 + 5 GHz)</t>
  </si>
  <si>
    <t>Standardy</t>
  </si>
  <si>
    <t>802.11a (5GHz), 802.11b (2,4GHz), 802.11g (2,4GHz), 802.11n, 802.11ac</t>
  </si>
  <si>
    <t>Konektory</t>
  </si>
  <si>
    <t>LAN min. 4×, WAN min. 1×</t>
  </si>
  <si>
    <t>Pokročilé parametry</t>
  </si>
  <si>
    <t>IPv6 ready, VPN, DHCP</t>
  </si>
  <si>
    <t>Externí disk</t>
  </si>
  <si>
    <t>SSD</t>
  </si>
  <si>
    <t>2,5"</t>
  </si>
  <si>
    <t>Kapacita uložiště</t>
  </si>
  <si>
    <t>min. 256 GB</t>
  </si>
  <si>
    <t>USB-C</t>
  </si>
  <si>
    <t>kabel USB-A s redukcí na USB-C</t>
  </si>
  <si>
    <t>USB flash disk</t>
  </si>
  <si>
    <t>USB-A, USB-C</t>
  </si>
  <si>
    <t>OTG</t>
  </si>
  <si>
    <t>Tiskárna</t>
  </si>
  <si>
    <t>Technologie</t>
  </si>
  <si>
    <t>barevná, laser</t>
  </si>
  <si>
    <t>automatický oboustranný tisk (duplex), kopírování a skenování, tisk z mobilu</t>
  </si>
  <si>
    <t>Wi-Fi, LAN, USB</t>
  </si>
  <si>
    <t>Formáty papíru</t>
  </si>
  <si>
    <t>min. A4, A5</t>
  </si>
  <si>
    <t>Tisk. parametry</t>
  </si>
  <si>
    <t>rychlost tisku min. 20 str./min, vytížení až 40 000 str./měsíc</t>
  </si>
  <si>
    <t>Skenování</t>
  </si>
  <si>
    <t>oboustranný automatický podavač (DADF), skenování do mailu</t>
  </si>
  <si>
    <t>Tablety</t>
  </si>
  <si>
    <t>multidotekový, min. 9 palců, IPS, poměr stran 4:3</t>
  </si>
  <si>
    <t>Architektura ARM</t>
  </si>
  <si>
    <t>Pevný disk</t>
  </si>
  <si>
    <t>min. 32 GB</t>
  </si>
  <si>
    <t>čtečka paměťových karet, webkamera, fotoaparát, GPS, gyroskop, stylus v konstrukci zařízení</t>
  </si>
  <si>
    <t>Bluetooth, WiFi, USB.C min. 1×, 3.5mm jack</t>
  </si>
  <si>
    <t>Min. 8 GB GDDR6 paměti, Passmark Videocard Average G3D Mark min. 14000 (www.videocardbenchmark.net), výstup HDMI, DP, VR ready, podpora DirectX 12, ray-tracing, podpora HDR a G-sync</t>
  </si>
  <si>
    <t>x86-64 kompatibilní, PassMark Average CPU Mark min. 15000 bodů (www.cpubenchmark.net/high_end_cpus.html), dodavatel uvede celkovou průměrnou hodnotu bodů ze všech měření. Chladič procesoru s min. 2x heatpipe.</t>
  </si>
  <si>
    <t>64bitový operační systém, aktuální CZ verze nabízená výrobcem. Kompatibilní se stávajícím počítačovým prostředím univerzity. OS podporovaný výrobcem (formou aktualizací) min. do roku 2025. Licence nesmí být formou upgrade ze starší verze.</t>
  </si>
  <si>
    <t>x86-64 kompatibilní, PassMark Average CPU Mark min. 12000 bodů (www.cpubenchmark.net/high_end_cpus.html), dodavatel uvede celkovou průměrnou hodnotu bodů ze všech měření</t>
  </si>
  <si>
    <t>Dedikovaná, min. 6 GB paměti. Passmark Videocard Average G3D Mark min. 12800 (www.videocardbenchmark.net), podpora DirectX 12, ray-tracing</t>
  </si>
  <si>
    <t>interaktivní, ANSI min. 3 500, rozlišení min. 1280×800</t>
  </si>
  <si>
    <t>mobilní zařízení, promítání na podlahu</t>
  </si>
  <si>
    <t>x86-64 kompatibilní, PassMark Average CPU Mark min. 11500 bodů (www.cpubenchmark.net/high_end_cpus.html), dodavatel uvede celkovou průměrnou hodnotu bodů ze všech měření.</t>
  </si>
  <si>
    <t>Jedna z variant - buď SSD min. 256 GB nebo kombinace dvou disků SSD min. 128 GB + rotačního 1TB.</t>
  </si>
  <si>
    <t>x86-64 kompatibilní, PassMark Average CPU Mark min. 7500 bodů (www.cpubenchmark.net/high_end_cpus.html), dodavatel uvede celkovou průměrnou hodnotu bodů ze všech měření</t>
  </si>
  <si>
    <t>INV</t>
  </si>
  <si>
    <t>NEINV</t>
  </si>
  <si>
    <t xml:space="preserve">Příloha č. 1 - podrobná specifikace položek </t>
  </si>
  <si>
    <t>Audiovizuální přístroj (interaktivní zařízení) vč. příslušenství</t>
  </si>
  <si>
    <t>Software kompatibilní s položkou č. 3</t>
  </si>
  <si>
    <t>Účastník doplní do zelených políček konkrétní zboží a komponenty, které nabízí. Dále doplní nabídkové ceny.</t>
  </si>
  <si>
    <t>Nabízený produkt (produktové číslo)</t>
  </si>
  <si>
    <t>Nabídková cena celkem včetně DPH</t>
  </si>
  <si>
    <t>Nabídková cena za kus bez DPH (Kč)</t>
  </si>
  <si>
    <t>Nabídková cena celkem bez DPH</t>
  </si>
  <si>
    <t>Maximální cena celkem bez DPH, kterou nelze překročit</t>
  </si>
  <si>
    <t>Záruka:</t>
  </si>
  <si>
    <t>Zařízení se zabudovaným PC a interaktivním dataprojektorem</t>
  </si>
  <si>
    <t>výdrž baterie min. 10h, min. technologie rychlého nabíjení</t>
  </si>
  <si>
    <t>výdrž baterie min. 8 h</t>
  </si>
  <si>
    <t>Možnost tvorby map od úplného začátku, tvorba map pomocí laserového leteckého snímání, možnost upravit mapy na základě tréninků či orientačních závodů, georeferencování, automatícká legenda, podpora laserových dálkoměrů, digitální kontrola minimálních vzdáleností, podpora Web Map Service, software vhodný pro orientační běhy</t>
  </si>
  <si>
    <t>Kompatibilní OS</t>
  </si>
  <si>
    <t>Podpora 64bitového operačního systému. Kompatibilní se stávajícím počítačovým prostředím univerzity.</t>
  </si>
  <si>
    <t>Licence</t>
  </si>
  <si>
    <t>min. 3 roky</t>
  </si>
  <si>
    <t>Software pro tvorbu orientačních map - UJEP kompatibilní s položkou č.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</si>
</sst>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name val="Arial"/>
      <family val="2"/>
    </font>
    <font>
      <sz val="11"/>
      <name val="Calibri"/>
      <family val="2"/>
    </font>
    <font>
      <b/>
      <sz val="11"/>
      <name val="Calibri"/>
      <family val="2"/>
    </font>
    <font>
      <sz val="11"/>
      <color rgb="FF000000"/>
      <name val="Docs-Calibri"/>
      <family val="2"/>
    </font>
    <font>
      <b/>
      <sz val="10"/>
      <color indexed="8"/>
      <name val="Arial"/>
      <family val="2"/>
    </font>
    <font>
      <b/>
      <sz val="10"/>
      <color indexed="10"/>
      <name val="Arial"/>
      <family val="2"/>
    </font>
    <font>
      <sz val="10"/>
      <color indexed="8"/>
      <name val="Arial"/>
      <family val="2"/>
    </font>
  </fonts>
  <fills count="9">
    <fill>
      <patternFill/>
    </fill>
    <fill>
      <patternFill patternType="gray125"/>
    </fill>
    <fill>
      <patternFill patternType="solid">
        <fgColor rgb="FFFFFFFF"/>
        <bgColor indexed="64"/>
      </patternFill>
    </fill>
    <fill>
      <patternFill patternType="solid">
        <fgColor rgb="FFFFFF00"/>
        <bgColor indexed="64"/>
      </patternFill>
    </fill>
    <fill>
      <patternFill patternType="solid">
        <fgColor indexed="47"/>
        <bgColor indexed="64"/>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66FF66"/>
        <bgColor indexed="64"/>
      </patternFill>
    </fill>
  </fills>
  <borders count="77">
    <border>
      <left/>
      <right/>
      <top/>
      <bottom/>
      <diagonal/>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bottom style="thin"/>
    </border>
    <border>
      <left style="thin"/>
      <right style="thin"/>
      <top style="thin"/>
      <bottom style="medium"/>
    </border>
    <border>
      <left style="medium"/>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border>
    <border>
      <left style="medium">
        <color indexed="8"/>
      </left>
      <right style="medium">
        <color indexed="8"/>
      </right>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style="thin">
        <color rgb="FF000000"/>
      </left>
      <right style="medium"/>
      <top/>
      <bottom style="thin">
        <color rgb="FF000000"/>
      </bottom>
    </border>
    <border>
      <left style="medium"/>
      <right style="thin">
        <color rgb="FF000000"/>
      </right>
      <top style="thin">
        <color rgb="FF000000"/>
      </top>
      <bottom style="medium"/>
    </border>
    <border>
      <left/>
      <right style="medium"/>
      <top/>
      <bottom style="medium"/>
    </border>
    <border>
      <left style="thin">
        <color rgb="FF000000"/>
      </left>
      <right/>
      <top style="medium">
        <color rgb="FF000000"/>
      </top>
      <bottom style="thin">
        <color rgb="FF000000"/>
      </bottom>
    </border>
    <border>
      <left style="thin">
        <color rgb="FF000000"/>
      </left>
      <right/>
      <top/>
      <bottom style="thin">
        <color rgb="FF000000"/>
      </bottom>
    </border>
    <border>
      <left style="thin">
        <color rgb="FF000000"/>
      </left>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medium">
        <color rgb="FF000000"/>
      </bottom>
    </border>
    <border>
      <left style="medium"/>
      <right/>
      <top style="thin">
        <color rgb="FF000000"/>
      </top>
      <bottom style="thin">
        <color rgb="FF000000"/>
      </bottom>
    </border>
    <border>
      <left style="thin">
        <color rgb="FF000000"/>
      </left>
      <right style="medium"/>
      <top/>
      <bottom style="medium"/>
    </border>
    <border>
      <left/>
      <right/>
      <top style="thin">
        <color rgb="FF000000"/>
      </top>
      <bottom/>
    </border>
    <border>
      <left style="medium">
        <color indexed="8"/>
      </left>
      <right/>
      <top/>
      <bottom/>
    </border>
    <border>
      <left/>
      <right style="medium">
        <color indexed="8"/>
      </right>
      <top style="medium">
        <color indexed="8"/>
      </top>
      <bottom/>
    </border>
    <border>
      <left/>
      <right style="thin">
        <color rgb="FF000000"/>
      </right>
      <top/>
      <bottom style="thin">
        <color rgb="FF000000"/>
      </bottom>
    </border>
    <border>
      <left style="medium"/>
      <right/>
      <top style="medium"/>
      <bottom style="medium"/>
    </border>
    <border>
      <left/>
      <right style="medium"/>
      <top style="medium"/>
      <bottom style="medium"/>
    </border>
    <border>
      <left style="medium"/>
      <right/>
      <top style="medium">
        <color indexed="8"/>
      </top>
      <bottom style="medium"/>
    </border>
    <border>
      <left/>
      <right style="medium"/>
      <top style="medium">
        <color indexed="8"/>
      </top>
      <bottom style="medium"/>
    </border>
    <border>
      <left/>
      <right style="thin">
        <color rgb="FF000000"/>
      </right>
      <top style="thin">
        <color rgb="FF000000"/>
      </top>
      <bottom/>
    </border>
    <border>
      <left style="medium"/>
      <right style="medium">
        <color indexed="8"/>
      </right>
      <top style="medium"/>
      <bottom style="medium"/>
    </border>
    <border>
      <left style="medium">
        <color indexed="8"/>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style="medium"/>
      <right/>
      <top/>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right/>
      <top/>
      <bottom style="thin">
        <color rgb="FF000000"/>
      </bottom>
    </border>
    <border>
      <left/>
      <right style="medium">
        <color rgb="FF000000"/>
      </right>
      <top/>
      <bottom style="thin">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3">
    <xf numFmtId="0" fontId="0" fillId="0" borderId="0" xfId="0" applyFont="1" applyAlignment="1">
      <alignment/>
    </xf>
    <xf numFmtId="0" fontId="3" fillId="0" borderId="1" xfId="0" applyFont="1" applyBorder="1"/>
    <xf numFmtId="0" fontId="2" fillId="0" borderId="0" xfId="0" applyFont="1" applyAlignment="1">
      <alignment wrapText="1"/>
    </xf>
    <xf numFmtId="0" fontId="3" fillId="0" borderId="2" xfId="0" applyFont="1" applyBorder="1"/>
    <xf numFmtId="0" fontId="3" fillId="0" borderId="3" xfId="0" applyFont="1" applyBorder="1"/>
    <xf numFmtId="0" fontId="3" fillId="0" borderId="1" xfId="0" applyFont="1" applyBorder="1" applyAlignment="1">
      <alignment horizontal="center"/>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wrapText="1"/>
    </xf>
    <xf numFmtId="0" fontId="2" fillId="0" borderId="0" xfId="0" applyFont="1"/>
    <xf numFmtId="0" fontId="2" fillId="0" borderId="2" xfId="0" applyFont="1" applyBorder="1"/>
    <xf numFmtId="0" fontId="2" fillId="0" borderId="6" xfId="0" applyFont="1" applyBorder="1" applyAlignment="1">
      <alignment wrapText="1"/>
    </xf>
    <xf numFmtId="0" fontId="2" fillId="0" borderId="6" xfId="0" applyFont="1" applyBorder="1" applyAlignment="1">
      <alignment/>
    </xf>
    <xf numFmtId="4" fontId="2" fillId="0" borderId="6" xfId="0" applyNumberFormat="1" applyFont="1" applyBorder="1" applyAlignment="1">
      <alignment/>
    </xf>
    <xf numFmtId="4" fontId="2" fillId="0" borderId="7" xfId="0" applyNumberFormat="1" applyFont="1" applyBorder="1" applyAlignment="1">
      <alignment/>
    </xf>
    <xf numFmtId="0" fontId="2" fillId="0" borderId="3" xfId="0" applyFont="1" applyBorder="1" applyAlignment="1">
      <alignment/>
    </xf>
    <xf numFmtId="0" fontId="2" fillId="0" borderId="8" xfId="0" applyFont="1" applyBorder="1" applyAlignment="1">
      <alignment wrapText="1"/>
    </xf>
    <xf numFmtId="0" fontId="2" fillId="0" borderId="8" xfId="0" applyFont="1" applyBorder="1" applyAlignment="1">
      <alignment/>
    </xf>
    <xf numFmtId="4" fontId="2" fillId="0" borderId="8" xfId="0" applyNumberFormat="1" applyFont="1" applyBorder="1" applyAlignment="1">
      <alignment/>
    </xf>
    <xf numFmtId="4" fontId="2" fillId="0" borderId="9" xfId="0" applyNumberFormat="1" applyFont="1" applyBorder="1" applyAlignment="1">
      <alignment/>
    </xf>
    <xf numFmtId="0" fontId="3" fillId="0" borderId="1" xfId="0" applyFont="1" applyBorder="1" applyAlignment="1">
      <alignment wrapText="1"/>
    </xf>
    <xf numFmtId="0" fontId="2" fillId="0" borderId="3" xfId="0" applyFont="1" applyBorder="1"/>
    <xf numFmtId="0" fontId="2" fillId="0" borderId="5" xfId="0" applyFont="1" applyBorder="1"/>
    <xf numFmtId="0" fontId="3" fillId="0" borderId="2" xfId="0" applyFont="1" applyBorder="1" applyAlignment="1">
      <alignment wrapText="1"/>
    </xf>
    <xf numFmtId="0" fontId="2" fillId="0" borderId="7" xfId="0" applyFont="1" applyBorder="1"/>
    <xf numFmtId="0" fontId="3" fillId="0" borderId="10" xfId="0" applyFont="1" applyBorder="1" applyAlignment="1">
      <alignment wrapText="1"/>
    </xf>
    <xf numFmtId="0" fontId="2" fillId="0" borderId="11" xfId="0" applyFont="1" applyBorder="1"/>
    <xf numFmtId="0" fontId="2" fillId="0" borderId="4" xfId="0" applyFont="1" applyBorder="1" applyAlignment="1">
      <alignment wrapText="1"/>
    </xf>
    <xf numFmtId="0" fontId="2" fillId="0" borderId="8" xfId="0" applyFont="1" applyBorder="1" applyAlignment="1">
      <alignment wrapText="1"/>
    </xf>
    <xf numFmtId="0" fontId="3" fillId="0" borderId="1" xfId="0" applyFont="1" applyBorder="1" applyAlignment="1">
      <alignment wrapText="1"/>
    </xf>
    <xf numFmtId="0" fontId="2" fillId="0" borderId="12" xfId="0" applyFont="1" applyBorder="1" applyAlignment="1">
      <alignment wrapText="1"/>
    </xf>
    <xf numFmtId="0" fontId="2" fillId="0" borderId="6" xfId="0" applyFont="1" applyBorder="1"/>
    <xf numFmtId="0" fontId="2" fillId="0" borderId="10" xfId="0" applyFont="1" applyBorder="1" applyAlignment="1">
      <alignment/>
    </xf>
    <xf numFmtId="0" fontId="2" fillId="0" borderId="13" xfId="0" applyFont="1" applyBorder="1" applyAlignment="1">
      <alignment wrapText="1"/>
    </xf>
    <xf numFmtId="0" fontId="2" fillId="0" borderId="13" xfId="0" applyFont="1" applyBorder="1"/>
    <xf numFmtId="4" fontId="2" fillId="0" borderId="13" xfId="0" applyNumberFormat="1" applyFont="1" applyBorder="1" applyAlignment="1">
      <alignment/>
    </xf>
    <xf numFmtId="4" fontId="2" fillId="0" borderId="11" xfId="0" applyNumberFormat="1" applyFont="1" applyBorder="1" applyAlignment="1">
      <alignment/>
    </xf>
    <xf numFmtId="0" fontId="2" fillId="0" borderId="8" xfId="0" applyFont="1" applyBorder="1"/>
    <xf numFmtId="0" fontId="4" fillId="2" borderId="0" xfId="0" applyFont="1" applyFill="1" applyAlignment="1">
      <alignment horizontal="left"/>
    </xf>
    <xf numFmtId="0" fontId="2" fillId="0" borderId="13" xfId="0" applyFont="1" applyBorder="1" applyAlignment="1">
      <alignment/>
    </xf>
    <xf numFmtId="0" fontId="0" fillId="2" borderId="0" xfId="0" applyFont="1" applyFill="1" applyAlignment="1">
      <alignment horizontal="left"/>
    </xf>
    <xf numFmtId="0" fontId="2" fillId="0" borderId="14" xfId="0" applyFont="1" applyBorder="1" applyAlignment="1">
      <alignment wrapText="1"/>
    </xf>
    <xf numFmtId="0" fontId="0" fillId="0" borderId="0" xfId="0" applyFont="1" applyAlignment="1">
      <alignment/>
    </xf>
    <xf numFmtId="0" fontId="0" fillId="0" borderId="0" xfId="0" applyFont="1" applyAlignment="1">
      <alignment/>
    </xf>
    <xf numFmtId="0" fontId="0" fillId="0" borderId="15" xfId="0" applyFont="1" applyBorder="1" applyAlignment="1">
      <alignment/>
    </xf>
    <xf numFmtId="0" fontId="2" fillId="0" borderId="15" xfId="0" applyFont="1" applyBorder="1" applyAlignment="1">
      <alignment wrapText="1"/>
    </xf>
    <xf numFmtId="0" fontId="2" fillId="0" borderId="16" xfId="0" applyFont="1" applyBorder="1" applyAlignment="1">
      <alignment wrapText="1"/>
    </xf>
    <xf numFmtId="0" fontId="0" fillId="0" borderId="15" xfId="0" applyFont="1" applyBorder="1" applyAlignment="1">
      <alignment horizontal="left"/>
    </xf>
    <xf numFmtId="0" fontId="2" fillId="0" borderId="0" xfId="0" applyFont="1" applyBorder="1" applyAlignment="1">
      <alignment/>
    </xf>
    <xf numFmtId="0" fontId="2" fillId="0" borderId="0" xfId="0" applyFont="1" applyBorder="1" applyAlignment="1">
      <alignment wrapText="1"/>
    </xf>
    <xf numFmtId="4" fontId="2" fillId="0" borderId="0" xfId="0" applyNumberFormat="1" applyFont="1" applyBorder="1" applyAlignment="1">
      <alignment/>
    </xf>
    <xf numFmtId="0" fontId="2" fillId="0" borderId="0" xfId="0" applyFont="1" applyBorder="1"/>
    <xf numFmtId="0" fontId="3" fillId="0" borderId="17" xfId="0" applyFont="1" applyBorder="1" applyAlignment="1">
      <alignment horizontal="center"/>
    </xf>
    <xf numFmtId="0" fontId="3" fillId="0" borderId="18" xfId="0" applyFont="1" applyBorder="1" applyAlignment="1">
      <alignment horizontal="center"/>
    </xf>
    <xf numFmtId="4" fontId="2" fillId="0" borderId="15" xfId="0" applyNumberFormat="1" applyFont="1" applyBorder="1" applyAlignment="1">
      <alignment/>
    </xf>
    <xf numFmtId="0" fontId="2" fillId="0" borderId="19" xfId="0" applyFont="1" applyBorder="1" applyAlignment="1">
      <alignment wrapText="1"/>
    </xf>
    <xf numFmtId="4" fontId="2" fillId="0" borderId="19" xfId="0" applyNumberFormat="1" applyFont="1" applyBorder="1" applyAlignment="1">
      <alignment/>
    </xf>
    <xf numFmtId="4" fontId="2" fillId="0" borderId="20" xfId="0" applyNumberFormat="1" applyFont="1" applyBorder="1" applyAlignment="1">
      <alignment/>
    </xf>
    <xf numFmtId="4" fontId="2" fillId="0" borderId="21" xfId="0" applyNumberFormat="1" applyFont="1" applyBorder="1" applyAlignment="1">
      <alignment/>
    </xf>
    <xf numFmtId="0" fontId="2" fillId="0" borderId="0" xfId="0" applyFont="1" applyFill="1" applyBorder="1" applyAlignment="1">
      <alignment/>
    </xf>
    <xf numFmtId="0" fontId="2" fillId="0" borderId="0" xfId="0" applyFont="1" applyBorder="1" applyAlignment="1">
      <alignment horizontal="left" wrapText="1"/>
    </xf>
    <xf numFmtId="4" fontId="2" fillId="0" borderId="16" xfId="0" applyNumberFormat="1" applyFont="1" applyBorder="1" applyAlignment="1">
      <alignment/>
    </xf>
    <xf numFmtId="4" fontId="2" fillId="0" borderId="22" xfId="0" applyNumberFormat="1" applyFont="1" applyBorder="1" applyAlignment="1">
      <alignment/>
    </xf>
    <xf numFmtId="4"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3" borderId="23" xfId="0" applyFont="1" applyFill="1" applyBorder="1" applyAlignment="1">
      <alignment horizontal="center" wrapText="1"/>
    </xf>
    <xf numFmtId="0" fontId="6" fillId="4" borderId="24" xfId="0" applyFont="1" applyFill="1" applyBorder="1" applyAlignment="1">
      <alignment vertical="top" wrapText="1"/>
    </xf>
    <xf numFmtId="0" fontId="5" fillId="4" borderId="25" xfId="0" applyFont="1" applyFill="1" applyBorder="1" applyAlignment="1">
      <alignment horizontal="left" vertical="top" wrapText="1"/>
    </xf>
    <xf numFmtId="0" fontId="5" fillId="4" borderId="25" xfId="0" applyFont="1" applyFill="1" applyBorder="1" applyAlignment="1">
      <alignment vertical="top" wrapText="1"/>
    </xf>
    <xf numFmtId="0" fontId="5" fillId="4" borderId="26" xfId="0" applyFont="1" applyFill="1" applyBorder="1" applyAlignment="1">
      <alignment vertical="top" wrapText="1"/>
    </xf>
    <xf numFmtId="0" fontId="3" fillId="5" borderId="2" xfId="0" applyFont="1" applyFill="1" applyBorder="1" applyAlignment="1">
      <alignment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3" fillId="5" borderId="1" xfId="0" applyFont="1" applyFill="1" applyBorder="1" applyAlignment="1">
      <alignment horizontal="left" wrapText="1"/>
    </xf>
    <xf numFmtId="0" fontId="5" fillId="4" borderId="26" xfId="0" applyFont="1" applyFill="1" applyBorder="1" applyAlignment="1">
      <alignment horizontal="left" vertical="top" wrapText="1"/>
    </xf>
    <xf numFmtId="0" fontId="2" fillId="0" borderId="19" xfId="0" applyFont="1" applyBorder="1" applyAlignment="1">
      <alignment horizontal="center"/>
    </xf>
    <xf numFmtId="0" fontId="2" fillId="0" borderId="15" xfId="0" applyFont="1" applyBorder="1" applyAlignment="1">
      <alignment horizontal="center"/>
    </xf>
    <xf numFmtId="0" fontId="0" fillId="0" borderId="15" xfId="0" applyFont="1" applyBorder="1" applyAlignment="1">
      <alignment horizontal="center"/>
    </xf>
    <xf numFmtId="0" fontId="2" fillId="0" borderId="16" xfId="0" applyFont="1" applyBorder="1" applyAlignment="1">
      <alignment horizontal="center"/>
    </xf>
    <xf numFmtId="0" fontId="2" fillId="5" borderId="30" xfId="0" applyFont="1" applyFill="1" applyBorder="1" applyAlignment="1">
      <alignment wrapText="1"/>
    </xf>
    <xf numFmtId="0" fontId="2" fillId="5" borderId="31" xfId="0" applyFont="1" applyFill="1" applyBorder="1" applyAlignment="1">
      <alignment horizontal="left" wrapText="1"/>
    </xf>
    <xf numFmtId="0" fontId="2" fillId="5" borderId="32" xfId="0" applyFont="1" applyFill="1" applyBorder="1" applyAlignment="1">
      <alignment wrapText="1"/>
    </xf>
    <xf numFmtId="0" fontId="2" fillId="5" borderId="33" xfId="0" applyFont="1" applyFill="1" applyBorder="1" applyAlignment="1">
      <alignment horizontal="left" wrapText="1"/>
    </xf>
    <xf numFmtId="0" fontId="2" fillId="5" borderId="34" xfId="0" applyFont="1" applyFill="1" applyBorder="1" applyAlignment="1">
      <alignment wrapText="1"/>
    </xf>
    <xf numFmtId="0" fontId="2" fillId="5" borderId="35" xfId="0" applyFont="1" applyFill="1" applyBorder="1" applyAlignment="1">
      <alignment horizontal="left" wrapText="1"/>
    </xf>
    <xf numFmtId="0" fontId="2" fillId="5" borderId="36" xfId="0" applyFont="1" applyFill="1" applyBorder="1" applyAlignment="1">
      <alignment horizontal="left" wrapText="1"/>
    </xf>
    <xf numFmtId="0" fontId="2" fillId="5" borderId="37" xfId="0" applyFont="1" applyFill="1" applyBorder="1" applyAlignment="1">
      <alignment horizontal="left" wrapText="1"/>
    </xf>
    <xf numFmtId="0" fontId="2" fillId="5" borderId="38" xfId="0" applyFont="1" applyFill="1" applyBorder="1" applyAlignment="1">
      <alignment horizontal="left" wrapText="1"/>
    </xf>
    <xf numFmtId="0" fontId="2" fillId="5" borderId="39" xfId="0" applyFont="1" applyFill="1" applyBorder="1" applyAlignment="1">
      <alignment wrapText="1"/>
    </xf>
    <xf numFmtId="0" fontId="2" fillId="5" borderId="40" xfId="0" applyFont="1" applyFill="1" applyBorder="1" applyAlignment="1">
      <alignment wrapText="1"/>
    </xf>
    <xf numFmtId="0" fontId="2" fillId="5" borderId="41" xfId="0" applyFont="1" applyFill="1" applyBorder="1" applyAlignment="1">
      <alignment wrapText="1"/>
    </xf>
    <xf numFmtId="0" fontId="2" fillId="5" borderId="42" xfId="0" applyFont="1" applyFill="1" applyBorder="1" applyAlignment="1">
      <alignment wrapText="1"/>
    </xf>
    <xf numFmtId="0" fontId="2" fillId="5" borderId="43" xfId="0" applyFont="1" applyFill="1" applyBorder="1" applyAlignment="1">
      <alignment wrapText="1"/>
    </xf>
    <xf numFmtId="0" fontId="2" fillId="5" borderId="44" xfId="0" applyFont="1" applyFill="1" applyBorder="1" applyAlignment="1">
      <alignment horizontal="left" wrapText="1"/>
    </xf>
    <xf numFmtId="0" fontId="2" fillId="5" borderId="45" xfId="0" applyFont="1" applyFill="1" applyBorder="1" applyAlignment="1">
      <alignment wrapText="1"/>
    </xf>
    <xf numFmtId="0" fontId="6" fillId="4" borderId="46" xfId="0" applyFont="1" applyFill="1" applyBorder="1" applyAlignment="1">
      <alignment vertical="top" wrapText="1"/>
    </xf>
    <xf numFmtId="0" fontId="5" fillId="4" borderId="47" xfId="0" applyFont="1" applyFill="1" applyBorder="1" applyAlignment="1">
      <alignment horizontal="left" vertical="top" wrapText="1"/>
    </xf>
    <xf numFmtId="0" fontId="2" fillId="5" borderId="48" xfId="0" applyFont="1" applyFill="1" applyBorder="1" applyAlignment="1">
      <alignment wrapText="1"/>
    </xf>
    <xf numFmtId="0" fontId="2" fillId="5" borderId="30" xfId="0" applyFont="1" applyFill="1" applyBorder="1"/>
    <xf numFmtId="0" fontId="2" fillId="5" borderId="32" xfId="0" applyFont="1" applyFill="1" applyBorder="1"/>
    <xf numFmtId="0" fontId="2" fillId="5" borderId="34" xfId="0" applyFont="1" applyFill="1" applyBorder="1"/>
    <xf numFmtId="0" fontId="7" fillId="6" borderId="49" xfId="0" applyFont="1" applyFill="1" applyBorder="1" applyAlignment="1">
      <alignment horizontal="center" vertical="top" wrapText="1"/>
    </xf>
    <xf numFmtId="0" fontId="7" fillId="6" borderId="50" xfId="0" applyFont="1" applyFill="1" applyBorder="1" applyAlignment="1">
      <alignment horizontal="center" vertical="top" wrapText="1"/>
    </xf>
    <xf numFmtId="0" fontId="7" fillId="6" borderId="51" xfId="0" applyFont="1" applyFill="1" applyBorder="1" applyAlignment="1">
      <alignment horizontal="center" vertical="top" wrapText="1"/>
    </xf>
    <xf numFmtId="0" fontId="7" fillId="6" borderId="52" xfId="0" applyFont="1" applyFill="1" applyBorder="1" applyAlignment="1">
      <alignment horizontal="center" vertical="top" wrapText="1"/>
    </xf>
    <xf numFmtId="0" fontId="3" fillId="5" borderId="36" xfId="0" applyFont="1" applyFill="1" applyBorder="1" applyAlignment="1">
      <alignment wrapText="1"/>
    </xf>
    <xf numFmtId="0" fontId="2" fillId="5" borderId="39" xfId="0" applyFont="1" applyFill="1" applyBorder="1"/>
    <xf numFmtId="0" fontId="2" fillId="5" borderId="12" xfId="0" applyFont="1" applyFill="1" applyBorder="1" applyAlignment="1">
      <alignment wrapText="1"/>
    </xf>
    <xf numFmtId="0" fontId="2" fillId="5" borderId="40" xfId="0" applyFont="1" applyFill="1" applyBorder="1"/>
    <xf numFmtId="0" fontId="2" fillId="5" borderId="14" xfId="0" applyFont="1" applyFill="1" applyBorder="1" applyAlignment="1">
      <alignment horizontal="left" wrapText="1"/>
    </xf>
    <xf numFmtId="0" fontId="2" fillId="5" borderId="53" xfId="0" applyFont="1" applyFill="1" applyBorder="1" applyAlignment="1">
      <alignment horizontal="left"/>
    </xf>
    <xf numFmtId="3" fontId="7" fillId="7" borderId="54" xfId="0" applyNumberFormat="1" applyFont="1" applyFill="1" applyBorder="1" applyAlignment="1">
      <alignment horizontal="left" vertical="top" wrapText="1"/>
    </xf>
    <xf numFmtId="3" fontId="7" fillId="7" borderId="55" xfId="0" applyNumberFormat="1" applyFont="1" applyFill="1" applyBorder="1" applyAlignment="1">
      <alignment horizontal="left" vertical="top" wrapText="1"/>
    </xf>
    <xf numFmtId="0" fontId="3" fillId="5" borderId="56" xfId="0" applyFont="1" applyFill="1" applyBorder="1" applyAlignment="1">
      <alignment vertical="top" wrapText="1"/>
    </xf>
    <xf numFmtId="0" fontId="2" fillId="5" borderId="57" xfId="0" applyFont="1" applyFill="1" applyBorder="1"/>
    <xf numFmtId="0" fontId="2" fillId="5" borderId="58" xfId="0" applyFont="1" applyFill="1" applyBorder="1"/>
    <xf numFmtId="0" fontId="2" fillId="5" borderId="12" xfId="0" applyFont="1" applyFill="1" applyBorder="1" applyAlignment="1">
      <alignment horizontal="left" wrapText="1"/>
    </xf>
    <xf numFmtId="0" fontId="2" fillId="5" borderId="40" xfId="0" applyFont="1" applyFill="1" applyBorder="1" applyAlignment="1">
      <alignment horizontal="left"/>
    </xf>
    <xf numFmtId="3" fontId="7" fillId="7" borderId="26" xfId="0" applyNumberFormat="1" applyFont="1" applyFill="1" applyBorder="1" applyAlignment="1">
      <alignment horizontal="left" vertical="top" wrapText="1"/>
    </xf>
    <xf numFmtId="0" fontId="5" fillId="8" borderId="49" xfId="0" applyFont="1" applyFill="1" applyBorder="1" applyAlignment="1">
      <alignment horizontal="center"/>
    </xf>
    <xf numFmtId="0" fontId="5" fillId="8" borderId="59" xfId="0" applyFont="1" applyFill="1" applyBorder="1" applyAlignment="1">
      <alignment horizontal="center"/>
    </xf>
    <xf numFmtId="0" fontId="5" fillId="8" borderId="50" xfId="0" applyFont="1" applyFill="1" applyBorder="1" applyAlignment="1">
      <alignment horizontal="center"/>
    </xf>
    <xf numFmtId="0" fontId="0" fillId="0" borderId="60" xfId="0" applyFont="1" applyBorder="1" applyAlignment="1">
      <alignment horizontal="center"/>
    </xf>
    <xf numFmtId="4" fontId="0" fillId="0" borderId="0" xfId="0" applyNumberFormat="1" applyFont="1" applyAlignment="1">
      <alignment horizontal="center"/>
    </xf>
    <xf numFmtId="0" fontId="3" fillId="0" borderId="0" xfId="0" applyFont="1" applyAlignment="1">
      <alignment horizontal="center"/>
    </xf>
    <xf numFmtId="0" fontId="0" fillId="0" borderId="0" xfId="0" applyFont="1" applyAlignment="1">
      <alignment/>
    </xf>
    <xf numFmtId="0" fontId="3" fillId="5" borderId="36" xfId="0" applyFont="1" applyFill="1" applyBorder="1"/>
    <xf numFmtId="0" fontId="2" fillId="5" borderId="40" xfId="0" applyFont="1" applyFill="1" applyBorder="1" applyAlignment="1">
      <alignment wrapText="1"/>
    </xf>
    <xf numFmtId="0" fontId="2" fillId="5" borderId="12" xfId="0" applyFont="1" applyFill="1" applyBorder="1" applyAlignment="1">
      <alignment horizontal="left"/>
    </xf>
    <xf numFmtId="0" fontId="3" fillId="5" borderId="61" xfId="0" applyFont="1" applyFill="1" applyBorder="1" applyAlignment="1">
      <alignment vertical="top" wrapText="1"/>
    </xf>
    <xf numFmtId="0" fontId="2" fillId="5" borderId="62" xfId="0" applyFont="1" applyFill="1" applyBorder="1"/>
    <xf numFmtId="0" fontId="2" fillId="5" borderId="63" xfId="0" applyFont="1" applyFill="1" applyBorder="1"/>
    <xf numFmtId="0" fontId="2" fillId="0" borderId="37" xfId="0" applyFont="1" applyBorder="1" applyAlignment="1">
      <alignment horizontal="left" wrapText="1"/>
    </xf>
    <xf numFmtId="0" fontId="2" fillId="0" borderId="64" xfId="0" applyFont="1" applyBorder="1"/>
    <xf numFmtId="0" fontId="2" fillId="0" borderId="65" xfId="0" applyFont="1" applyBorder="1"/>
    <xf numFmtId="0" fontId="2" fillId="0" borderId="38" xfId="0" applyFont="1" applyBorder="1" applyAlignment="1">
      <alignment horizontal="left" wrapText="1"/>
    </xf>
    <xf numFmtId="0" fontId="2" fillId="0" borderId="66" xfId="0" applyFont="1" applyBorder="1"/>
    <xf numFmtId="0" fontId="2" fillId="0" borderId="67" xfId="0" applyFont="1" applyBorder="1"/>
    <xf numFmtId="0" fontId="3" fillId="0" borderId="68" xfId="0" applyFont="1" applyBorder="1" applyAlignment="1">
      <alignment vertical="top" wrapText="1"/>
    </xf>
    <xf numFmtId="0" fontId="2" fillId="0" borderId="69" xfId="0" applyFont="1" applyBorder="1"/>
    <xf numFmtId="0" fontId="2" fillId="0" borderId="70" xfId="0" applyFont="1" applyBorder="1"/>
    <xf numFmtId="0" fontId="2" fillId="0" borderId="36" xfId="0" applyFont="1" applyBorder="1" applyAlignment="1">
      <alignment horizontal="left" wrapText="1"/>
    </xf>
    <xf numFmtId="0" fontId="2" fillId="0" borderId="71" xfId="0" applyFont="1" applyBorder="1"/>
    <xf numFmtId="0" fontId="2" fillId="0" borderId="72" xfId="0" applyFont="1" applyBorder="1"/>
    <xf numFmtId="0" fontId="2" fillId="0" borderId="12" xfId="0" applyFont="1" applyBorder="1" applyAlignment="1">
      <alignment wrapText="1"/>
    </xf>
    <xf numFmtId="0" fontId="2" fillId="0" borderId="40" xfId="0" applyFont="1" applyBorder="1"/>
    <xf numFmtId="0" fontId="2" fillId="0" borderId="66" xfId="0" applyFont="1" applyBorder="1" applyAlignment="1">
      <alignment horizontal="left" wrapText="1"/>
    </xf>
    <xf numFmtId="0" fontId="3" fillId="0" borderId="36" xfId="0" applyFont="1" applyBorder="1" applyAlignment="1">
      <alignment wrapText="1"/>
    </xf>
    <xf numFmtId="0" fontId="2" fillId="0" borderId="39" xfId="0" applyFont="1" applyBorder="1"/>
    <xf numFmtId="4" fontId="2" fillId="0" borderId="14" xfId="0" applyNumberFormat="1" applyFont="1" applyBorder="1" applyAlignment="1">
      <alignment wrapText="1"/>
    </xf>
    <xf numFmtId="0" fontId="2" fillId="0" borderId="53" xfId="0" applyFont="1" applyBorder="1"/>
    <xf numFmtId="0" fontId="2" fillId="0" borderId="12" xfId="0" applyFont="1" applyBorder="1" applyAlignment="1">
      <alignment horizontal="left" wrapText="1"/>
    </xf>
    <xf numFmtId="0" fontId="2" fillId="0" borderId="41" xfId="0" applyFont="1" applyBorder="1"/>
    <xf numFmtId="0" fontId="2" fillId="0" borderId="73" xfId="0" applyFont="1" applyBorder="1"/>
    <xf numFmtId="0" fontId="2" fillId="0" borderId="74" xfId="0" applyFont="1" applyBorder="1" applyAlignment="1">
      <alignment horizontal="left" wrapText="1"/>
    </xf>
    <xf numFmtId="0" fontId="2" fillId="0" borderId="75" xfId="0" applyFont="1" applyBorder="1"/>
    <xf numFmtId="0" fontId="2" fillId="0" borderId="76" xfId="0" applyFont="1" applyBorder="1"/>
    <xf numFmtId="4" fontId="2" fillId="0" borderId="74" xfId="0" applyNumberFormat="1" applyFont="1" applyBorder="1" applyAlignment="1">
      <alignment/>
    </xf>
    <xf numFmtId="0" fontId="2" fillId="0" borderId="42" xfId="0" applyFont="1" applyBorder="1"/>
    <xf numFmtId="0" fontId="2" fillId="0" borderId="74"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1819275</xdr:colOff>
      <xdr:row>0</xdr:row>
      <xdr:rowOff>114300</xdr:rowOff>
    </xdr:from>
    <xdr:to>
      <xdr:col>4</xdr:col>
      <xdr:colOff>1333500</xdr:colOff>
      <xdr:row>6</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29500" y="114300"/>
          <a:ext cx="1657350" cy="1162050"/>
        </a:xfrm>
        <a:prstGeom prst="rect">
          <a:avLst/>
        </a:prstGeom>
        <a:ln>
          <a:noFill/>
        </a:ln>
      </xdr:spPr>
    </xdr:pic>
    <xdr:clientData/>
  </xdr:twoCellAnchor>
  <xdr:twoCellAnchor>
    <xdr:from>
      <xdr:col>0</xdr:col>
      <xdr:colOff>0</xdr:colOff>
      <xdr:row>173</xdr:row>
      <xdr:rowOff>0</xdr:rowOff>
    </xdr:from>
    <xdr:to>
      <xdr:col>2</xdr:col>
      <xdr:colOff>1600200</xdr:colOff>
      <xdr:row>178</xdr:row>
      <xdr:rowOff>9525</xdr:rowOff>
    </xdr:to>
    <xdr:pic>
      <xdr:nvPicPr>
        <xdr:cNvPr id="3"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70075425"/>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L172"/>
  <sheetViews>
    <sheetView tabSelected="1" zoomScale="85" zoomScaleNormal="85" workbookViewId="0" topLeftCell="A160">
      <selection activeCell="E15" sqref="E15"/>
    </sheetView>
  </sheetViews>
  <sheetFormatPr defaultColWidth="14.421875" defaultRowHeight="15" customHeight="1"/>
  <cols>
    <col min="1" max="1" width="28.421875" style="0" customWidth="1"/>
    <col min="2" max="2" width="23.00390625" style="0" customWidth="1"/>
    <col min="3" max="3" width="32.7109375" style="0" customWidth="1"/>
    <col min="4" max="4" width="32.140625" style="0" customWidth="1"/>
    <col min="5" max="5" width="23.00390625" style="0" customWidth="1"/>
    <col min="6" max="6" width="8.7109375" style="0" customWidth="1"/>
    <col min="7" max="7" width="10.28125" style="0" bestFit="1" customWidth="1"/>
    <col min="8" max="11" width="8.7109375" style="0" customWidth="1"/>
    <col min="12" max="12" width="10.28125" style="0" bestFit="1" customWidth="1"/>
    <col min="13" max="26" width="8.7109375" style="0" customWidth="1"/>
  </cols>
  <sheetData>
    <row r="1" s="64" customFormat="1" ht="15" customHeight="1"/>
    <row r="2" s="64" customFormat="1" ht="15" customHeight="1"/>
    <row r="3" s="64" customFormat="1" ht="15" customHeight="1"/>
    <row r="4" s="64" customFormat="1" ht="15" customHeight="1"/>
    <row r="5" s="64" customFormat="1" ht="15" customHeight="1"/>
    <row r="6" s="64" customFormat="1" ht="15" customHeight="1"/>
    <row r="7" s="64" customFormat="1" ht="15" customHeight="1"/>
    <row r="8" spans="1:5" ht="15">
      <c r="A8" s="127" t="s">
        <v>289</v>
      </c>
      <c r="B8" s="128"/>
      <c r="C8" s="128"/>
      <c r="D8" s="128"/>
      <c r="E8" s="128"/>
    </row>
    <row r="9" ht="15" customHeight="1" thickBot="1"/>
    <row r="10" spans="1:6" ht="45.75" thickBot="1">
      <c r="A10" s="52" t="s">
        <v>9</v>
      </c>
      <c r="B10" s="53" t="s">
        <v>10</v>
      </c>
      <c r="C10" s="53" t="s">
        <v>11</v>
      </c>
      <c r="D10" s="53" t="s">
        <v>12</v>
      </c>
      <c r="E10" s="66" t="s">
        <v>297</v>
      </c>
      <c r="F10" s="9"/>
    </row>
    <row r="11" spans="1:7" ht="30">
      <c r="A11" s="72">
        <v>1</v>
      </c>
      <c r="B11" s="55" t="s">
        <v>14</v>
      </c>
      <c r="C11" s="78">
        <v>2</v>
      </c>
      <c r="D11" s="56">
        <v>41322.31404958678</v>
      </c>
      <c r="E11" s="57">
        <f>41322.3140495868*C11</f>
        <v>82644.6280991736</v>
      </c>
      <c r="F11" s="125" t="s">
        <v>287</v>
      </c>
      <c r="G11" s="126">
        <f>E11+E12+E13+E14</f>
        <v>260578.51239669422</v>
      </c>
    </row>
    <row r="12" spans="1:7" ht="45">
      <c r="A12" s="73">
        <v>2</v>
      </c>
      <c r="B12" s="45" t="s">
        <v>15</v>
      </c>
      <c r="C12" s="79">
        <v>2</v>
      </c>
      <c r="D12" s="54">
        <v>37727.27272727273</v>
      </c>
      <c r="E12" s="58">
        <f>37727.2727272727*2</f>
        <v>75454.5454545454</v>
      </c>
      <c r="F12" s="125"/>
      <c r="G12" s="126"/>
    </row>
    <row r="13" spans="1:12" s="43" customFormat="1" ht="45">
      <c r="A13" s="73">
        <v>3</v>
      </c>
      <c r="B13" s="45" t="s">
        <v>290</v>
      </c>
      <c r="C13" s="79">
        <v>1</v>
      </c>
      <c r="D13" s="54">
        <v>82644.62809917355</v>
      </c>
      <c r="E13" s="58">
        <v>82644.62809917355</v>
      </c>
      <c r="F13" s="125"/>
      <c r="G13" s="126"/>
      <c r="L13" s="63"/>
    </row>
    <row r="14" spans="1:7" s="43" customFormat="1" ht="30">
      <c r="A14" s="73">
        <v>4</v>
      </c>
      <c r="B14" s="45" t="s">
        <v>291</v>
      </c>
      <c r="C14" s="79">
        <v>1</v>
      </c>
      <c r="D14" s="54">
        <v>19834.710743801654</v>
      </c>
      <c r="E14" s="58">
        <v>19834.710743801654</v>
      </c>
      <c r="F14" s="125"/>
      <c r="G14" s="126"/>
    </row>
    <row r="15" spans="1:6" s="43" customFormat="1" ht="45">
      <c r="A15" s="73">
        <v>5</v>
      </c>
      <c r="B15" s="45" t="s">
        <v>193</v>
      </c>
      <c r="C15" s="79">
        <v>15</v>
      </c>
      <c r="D15" s="54">
        <v>18595.04132231405</v>
      </c>
      <c r="E15" s="58">
        <f>18595.041322314*15</f>
        <v>278925.61983470997</v>
      </c>
      <c r="F15" s="125" t="s">
        <v>288</v>
      </c>
    </row>
    <row r="16" spans="1:6" s="43" customFormat="1" ht="30">
      <c r="A16" s="73">
        <v>6</v>
      </c>
      <c r="B16" s="45" t="s">
        <v>206</v>
      </c>
      <c r="C16" s="79">
        <v>1</v>
      </c>
      <c r="D16" s="54">
        <v>20661.15702479339</v>
      </c>
      <c r="E16" s="58">
        <v>20661.15702479339</v>
      </c>
      <c r="F16" s="125"/>
    </row>
    <row r="17" spans="1:6" s="65" customFormat="1" ht="60">
      <c r="A17" s="73">
        <v>7</v>
      </c>
      <c r="B17" s="45" t="s">
        <v>307</v>
      </c>
      <c r="C17" s="79">
        <v>1</v>
      </c>
      <c r="D17" s="54">
        <v>8264.46</v>
      </c>
      <c r="E17" s="58">
        <v>8264.46</v>
      </c>
      <c r="F17" s="125"/>
    </row>
    <row r="18" spans="1:6" ht="15" customHeight="1">
      <c r="A18" s="74">
        <v>8</v>
      </c>
      <c r="B18" s="44" t="s">
        <v>241</v>
      </c>
      <c r="C18" s="80">
        <v>1</v>
      </c>
      <c r="D18" s="54">
        <v>2370</v>
      </c>
      <c r="E18" s="58">
        <f>D18*C18</f>
        <v>2370</v>
      </c>
      <c r="F18" s="125"/>
    </row>
    <row r="19" spans="1:6" s="42" customFormat="1" ht="15" customHeight="1">
      <c r="A19" s="74">
        <v>9</v>
      </c>
      <c r="B19" s="45" t="s">
        <v>249</v>
      </c>
      <c r="C19" s="79">
        <v>1</v>
      </c>
      <c r="D19" s="54">
        <v>1580</v>
      </c>
      <c r="E19" s="58">
        <f>D19*C19</f>
        <v>1580</v>
      </c>
      <c r="F19" s="125"/>
    </row>
    <row r="20" spans="1:6" s="42" customFormat="1" ht="15" customHeight="1">
      <c r="A20" s="74">
        <v>10</v>
      </c>
      <c r="B20" s="45" t="s">
        <v>256</v>
      </c>
      <c r="C20" s="79">
        <v>8</v>
      </c>
      <c r="D20" s="54">
        <v>197.5</v>
      </c>
      <c r="E20" s="58">
        <f>D20*C20</f>
        <v>1580</v>
      </c>
      <c r="F20" s="125"/>
    </row>
    <row r="21" spans="1:6" s="42" customFormat="1" ht="15" customHeight="1">
      <c r="A21" s="74">
        <v>11</v>
      </c>
      <c r="B21" s="47" t="s">
        <v>259</v>
      </c>
      <c r="C21" s="80">
        <v>1</v>
      </c>
      <c r="D21" s="54">
        <v>11060</v>
      </c>
      <c r="E21" s="58">
        <f>D21*C21</f>
        <v>11060</v>
      </c>
      <c r="F21" s="125"/>
    </row>
    <row r="22" spans="1:7" s="42" customFormat="1" ht="15" customHeight="1" thickBot="1">
      <c r="A22" s="75">
        <v>12</v>
      </c>
      <c r="B22" s="46" t="s">
        <v>270</v>
      </c>
      <c r="C22" s="81">
        <v>12</v>
      </c>
      <c r="D22" s="61">
        <v>7231.4049586776855</v>
      </c>
      <c r="E22" s="62">
        <f>D22*C22</f>
        <v>86776.85950413223</v>
      </c>
      <c r="F22" s="125"/>
      <c r="G22" s="63">
        <f>E15+E16+E18+E19+E20+E21+E22</f>
        <v>402953.6363636356</v>
      </c>
    </row>
    <row r="23" spans="1:5" s="42" customFormat="1" ht="21" customHeight="1">
      <c r="A23" s="59"/>
      <c r="B23" s="49"/>
      <c r="C23" s="48"/>
      <c r="D23" s="50"/>
      <c r="E23" s="50">
        <f>SUM(E11:E22)</f>
        <v>671796.6087603298</v>
      </c>
    </row>
    <row r="24" spans="1:5" s="64" customFormat="1" ht="21" customHeight="1" thickBot="1">
      <c r="A24" s="59"/>
      <c r="B24" s="49"/>
      <c r="C24" s="48"/>
      <c r="D24" s="50"/>
      <c r="E24" s="50"/>
    </row>
    <row r="25" spans="1:5" s="43" customFormat="1" ht="21" customHeight="1" thickBot="1">
      <c r="A25" s="122" t="s">
        <v>292</v>
      </c>
      <c r="B25" s="123"/>
      <c r="C25" s="123"/>
      <c r="D25" s="123"/>
      <c r="E25" s="124"/>
    </row>
    <row r="26" spans="1:5" s="43" customFormat="1" ht="34.5" customHeight="1" thickBot="1">
      <c r="A26" s="76">
        <v>1</v>
      </c>
      <c r="B26" s="108" t="s">
        <v>16</v>
      </c>
      <c r="C26" s="109"/>
      <c r="D26" s="70" t="s">
        <v>295</v>
      </c>
      <c r="E26" s="70"/>
    </row>
    <row r="27" spans="1:5" s="43" customFormat="1" ht="27.75" customHeight="1" thickBot="1">
      <c r="A27" s="71" t="s">
        <v>9</v>
      </c>
      <c r="B27" s="110" t="s">
        <v>14</v>
      </c>
      <c r="C27" s="111"/>
      <c r="D27" s="68" t="s">
        <v>296</v>
      </c>
      <c r="E27" s="69"/>
    </row>
    <row r="28" spans="1:5" s="43" customFormat="1" ht="21" customHeight="1" thickBot="1">
      <c r="A28" s="71" t="s">
        <v>19</v>
      </c>
      <c r="B28" s="119">
        <v>2</v>
      </c>
      <c r="C28" s="120"/>
      <c r="D28" s="68" t="s">
        <v>20</v>
      </c>
      <c r="E28" s="69"/>
    </row>
    <row r="29" spans="1:5" s="43" customFormat="1" ht="50.25" customHeight="1" thickBot="1">
      <c r="A29" s="67" t="s">
        <v>293</v>
      </c>
      <c r="B29" s="121"/>
      <c r="C29" s="121"/>
      <c r="D29" s="77" t="s">
        <v>294</v>
      </c>
      <c r="E29" s="70"/>
    </row>
    <row r="30" spans="1:5" s="43" customFormat="1" ht="30" customHeight="1" thickBot="1">
      <c r="A30" s="132" t="s">
        <v>23</v>
      </c>
      <c r="B30" s="82" t="s">
        <v>24</v>
      </c>
      <c r="C30" s="83" t="s">
        <v>25</v>
      </c>
      <c r="D30" s="106"/>
      <c r="E30" s="107"/>
    </row>
    <row r="31" spans="1:5" s="43" customFormat="1" ht="58.5" customHeight="1" thickBot="1">
      <c r="A31" s="133"/>
      <c r="B31" s="84" t="s">
        <v>26</v>
      </c>
      <c r="C31" s="85" t="s">
        <v>277</v>
      </c>
      <c r="D31" s="104"/>
      <c r="E31" s="105"/>
    </row>
    <row r="32" spans="1:5" s="43" customFormat="1" ht="30" customHeight="1" thickBot="1">
      <c r="A32" s="133"/>
      <c r="B32" s="84" t="s">
        <v>28</v>
      </c>
      <c r="C32" s="85" t="s">
        <v>278</v>
      </c>
      <c r="D32" s="104"/>
      <c r="E32" s="105"/>
    </row>
    <row r="33" spans="1:5" s="43" customFormat="1" ht="21" customHeight="1" thickBot="1">
      <c r="A33" s="133"/>
      <c r="B33" s="84" t="s">
        <v>30</v>
      </c>
      <c r="C33" s="85" t="s">
        <v>31</v>
      </c>
      <c r="D33" s="104"/>
      <c r="E33" s="105"/>
    </row>
    <row r="34" spans="1:5" s="43" customFormat="1" ht="132.75" customHeight="1" thickBot="1">
      <c r="A34" s="133"/>
      <c r="B34" s="84" t="s">
        <v>44</v>
      </c>
      <c r="C34" s="85" t="s">
        <v>279</v>
      </c>
      <c r="D34" s="104"/>
      <c r="E34" s="105"/>
    </row>
    <row r="35" spans="1:5" s="43" customFormat="1" ht="33" customHeight="1" thickBot="1">
      <c r="A35" s="133"/>
      <c r="B35" s="84" t="s">
        <v>32</v>
      </c>
      <c r="C35" s="85" t="s">
        <v>33</v>
      </c>
      <c r="D35" s="104"/>
      <c r="E35" s="105"/>
    </row>
    <row r="36" spans="1:5" s="43" customFormat="1" ht="29.25" customHeight="1" thickBot="1">
      <c r="A36" s="133"/>
      <c r="B36" s="84" t="s">
        <v>34</v>
      </c>
      <c r="C36" s="85" t="s">
        <v>35</v>
      </c>
      <c r="D36" s="106"/>
      <c r="E36" s="107"/>
    </row>
    <row r="37" spans="1:5" s="64" customFormat="1" ht="57.75" customHeight="1" thickBot="1">
      <c r="A37" s="133"/>
      <c r="B37" s="86" t="s">
        <v>36</v>
      </c>
      <c r="C37" s="87" t="s">
        <v>38</v>
      </c>
      <c r="D37" s="104"/>
      <c r="E37" s="105"/>
    </row>
    <row r="38" spans="1:5" s="43" customFormat="1" ht="15.75" customHeight="1" thickBot="1">
      <c r="A38" s="134"/>
      <c r="B38" s="86" t="s">
        <v>298</v>
      </c>
      <c r="C38" s="87" t="s">
        <v>227</v>
      </c>
      <c r="D38" s="104"/>
      <c r="E38" s="105"/>
    </row>
    <row r="39" s="43" customFormat="1" ht="21" customHeight="1" thickBot="1">
      <c r="B39" s="2"/>
    </row>
    <row r="40" spans="1:5" s="43" customFormat="1" ht="27" customHeight="1" thickBot="1">
      <c r="A40" s="76">
        <v>2</v>
      </c>
      <c r="B40" s="108" t="s">
        <v>16</v>
      </c>
      <c r="C40" s="109"/>
      <c r="D40" s="70" t="s">
        <v>295</v>
      </c>
      <c r="E40" s="70"/>
    </row>
    <row r="41" spans="1:5" s="43" customFormat="1" ht="21" customHeight="1" thickBot="1">
      <c r="A41" s="71" t="s">
        <v>9</v>
      </c>
      <c r="B41" s="110" t="s">
        <v>15</v>
      </c>
      <c r="C41" s="111"/>
      <c r="D41" s="68" t="s">
        <v>296</v>
      </c>
      <c r="E41" s="69"/>
    </row>
    <row r="42" spans="1:5" s="43" customFormat="1" ht="15.75" thickBot="1">
      <c r="A42" s="71" t="s">
        <v>19</v>
      </c>
      <c r="B42" s="119">
        <v>2</v>
      </c>
      <c r="C42" s="120"/>
      <c r="D42" s="68" t="s">
        <v>20</v>
      </c>
      <c r="E42" s="69"/>
    </row>
    <row r="43" spans="1:5" s="43" customFormat="1" ht="26.25" thickBot="1">
      <c r="A43" s="67" t="s">
        <v>293</v>
      </c>
      <c r="B43" s="121"/>
      <c r="C43" s="121"/>
      <c r="D43" s="77" t="s">
        <v>294</v>
      </c>
      <c r="E43" s="70"/>
    </row>
    <row r="44" spans="1:5" s="43" customFormat="1" ht="55.5" customHeight="1" thickBot="1">
      <c r="A44" s="116" t="s">
        <v>23</v>
      </c>
      <c r="B44" s="91" t="s">
        <v>24</v>
      </c>
      <c r="C44" s="88" t="s">
        <v>39</v>
      </c>
      <c r="D44" s="106"/>
      <c r="E44" s="107"/>
    </row>
    <row r="45" spans="1:5" s="43" customFormat="1" ht="35.25" customHeight="1" thickBot="1">
      <c r="A45" s="117"/>
      <c r="B45" s="92" t="s">
        <v>40</v>
      </c>
      <c r="C45" s="89" t="s">
        <v>41</v>
      </c>
      <c r="D45" s="104"/>
      <c r="E45" s="105"/>
    </row>
    <row r="46" spans="1:5" s="43" customFormat="1" ht="48.75" customHeight="1" thickBot="1">
      <c r="A46" s="117"/>
      <c r="B46" s="92" t="s">
        <v>28</v>
      </c>
      <c r="C46" s="89" t="s">
        <v>280</v>
      </c>
      <c r="D46" s="104"/>
      <c r="E46" s="105"/>
    </row>
    <row r="47" spans="1:5" s="43" customFormat="1" ht="63.75" customHeight="1" thickBot="1">
      <c r="A47" s="117"/>
      <c r="B47" s="92" t="s">
        <v>26</v>
      </c>
      <c r="C47" s="89" t="s">
        <v>281</v>
      </c>
      <c r="D47" s="104"/>
      <c r="E47" s="105"/>
    </row>
    <row r="48" spans="1:5" s="43" customFormat="1" ht="18" customHeight="1" thickBot="1">
      <c r="A48" s="117"/>
      <c r="B48" s="92" t="s">
        <v>30</v>
      </c>
      <c r="C48" s="89" t="s">
        <v>31</v>
      </c>
      <c r="D48" s="104"/>
      <c r="E48" s="105"/>
    </row>
    <row r="49" spans="1:5" s="43" customFormat="1" ht="106.5" customHeight="1" thickBot="1">
      <c r="A49" s="117"/>
      <c r="B49" s="92" t="s">
        <v>44</v>
      </c>
      <c r="C49" s="89" t="s">
        <v>279</v>
      </c>
      <c r="D49" s="104"/>
      <c r="E49" s="105"/>
    </row>
    <row r="50" spans="1:5" s="43" customFormat="1" ht="32.25" customHeight="1" thickBot="1">
      <c r="A50" s="117"/>
      <c r="B50" s="93" t="s">
        <v>46</v>
      </c>
      <c r="C50" s="89" t="s">
        <v>47</v>
      </c>
      <c r="D50" s="106"/>
      <c r="E50" s="107"/>
    </row>
    <row r="51" spans="1:5" s="43" customFormat="1" ht="80.25" customHeight="1" thickBot="1">
      <c r="A51" s="117"/>
      <c r="B51" s="93" t="s">
        <v>48</v>
      </c>
      <c r="C51" s="89" t="s">
        <v>49</v>
      </c>
      <c r="D51" s="104"/>
      <c r="E51" s="105"/>
    </row>
    <row r="52" spans="1:5" s="43" customFormat="1" ht="21" customHeight="1" thickBot="1">
      <c r="A52" s="117"/>
      <c r="B52" s="93" t="s">
        <v>50</v>
      </c>
      <c r="C52" s="89" t="s">
        <v>51</v>
      </c>
      <c r="D52" s="104"/>
      <c r="E52" s="105"/>
    </row>
    <row r="53" spans="1:5" s="43" customFormat="1" ht="21" customHeight="1" thickBot="1">
      <c r="A53" s="117"/>
      <c r="B53" s="93" t="s">
        <v>52</v>
      </c>
      <c r="C53" s="89" t="s">
        <v>53</v>
      </c>
      <c r="D53" s="106"/>
      <c r="E53" s="107"/>
    </row>
    <row r="54" spans="1:5" s="43" customFormat="1" ht="21" customHeight="1" thickBot="1">
      <c r="A54" s="117"/>
      <c r="B54" s="93" t="s">
        <v>54</v>
      </c>
      <c r="C54" s="89" t="s">
        <v>55</v>
      </c>
      <c r="D54" s="104"/>
      <c r="E54" s="105"/>
    </row>
    <row r="55" spans="1:5" s="43" customFormat="1" ht="21" customHeight="1" thickBot="1">
      <c r="A55" s="118"/>
      <c r="B55" s="94" t="s">
        <v>37</v>
      </c>
      <c r="C55" s="90" t="s">
        <v>227</v>
      </c>
      <c r="D55" s="104"/>
      <c r="E55" s="105"/>
    </row>
    <row r="56" spans="1:5" s="43" customFormat="1" ht="21" customHeight="1" thickBot="1">
      <c r="A56" s="51"/>
      <c r="B56" s="49"/>
      <c r="C56" s="60"/>
      <c r="D56" s="51"/>
      <c r="E56" s="51"/>
    </row>
    <row r="57" spans="1:5" s="43" customFormat="1" ht="36.75" customHeight="1" thickBot="1">
      <c r="A57" s="76">
        <v>3</v>
      </c>
      <c r="B57" s="108" t="s">
        <v>16</v>
      </c>
      <c r="C57" s="109"/>
      <c r="D57" s="70" t="s">
        <v>295</v>
      </c>
      <c r="E57" s="70"/>
    </row>
    <row r="58" spans="1:5" s="43" customFormat="1" ht="21" customHeight="1" thickBot="1">
      <c r="A58" s="71" t="s">
        <v>9</v>
      </c>
      <c r="B58" s="110" t="s">
        <v>290</v>
      </c>
      <c r="C58" s="111"/>
      <c r="D58" s="68" t="s">
        <v>296</v>
      </c>
      <c r="E58" s="69"/>
    </row>
    <row r="59" spans="1:5" s="43" customFormat="1" ht="21" customHeight="1" thickBot="1">
      <c r="A59" s="71" t="s">
        <v>19</v>
      </c>
      <c r="B59" s="119">
        <v>1</v>
      </c>
      <c r="C59" s="120"/>
      <c r="D59" s="68" t="s">
        <v>20</v>
      </c>
      <c r="E59" s="69"/>
    </row>
    <row r="60" spans="1:5" s="43" customFormat="1" ht="26.25" thickBot="1">
      <c r="A60" s="67" t="s">
        <v>293</v>
      </c>
      <c r="B60" s="121"/>
      <c r="C60" s="121"/>
      <c r="D60" s="77" t="s">
        <v>294</v>
      </c>
      <c r="E60" s="70"/>
    </row>
    <row r="61" spans="1:5" s="43" customFormat="1" ht="34.5" customHeight="1" thickBot="1">
      <c r="A61" s="132" t="s">
        <v>23</v>
      </c>
      <c r="B61" s="82" t="s">
        <v>86</v>
      </c>
      <c r="C61" s="83" t="s">
        <v>282</v>
      </c>
      <c r="D61" s="106"/>
      <c r="E61" s="107"/>
    </row>
    <row r="62" spans="1:5" s="43" customFormat="1" ht="24.75" customHeight="1" thickBot="1">
      <c r="A62" s="133"/>
      <c r="B62" s="84" t="s">
        <v>88</v>
      </c>
      <c r="C62" s="85" t="s">
        <v>89</v>
      </c>
      <c r="D62" s="104"/>
      <c r="E62" s="105"/>
    </row>
    <row r="63" spans="1:5" s="43" customFormat="1" ht="39" customHeight="1" thickBot="1">
      <c r="A63" s="133"/>
      <c r="B63" s="95" t="s">
        <v>90</v>
      </c>
      <c r="C63" s="85" t="s">
        <v>91</v>
      </c>
      <c r="D63" s="104"/>
      <c r="E63" s="105"/>
    </row>
    <row r="64" spans="1:5" s="43" customFormat="1" ht="35.25" customHeight="1" thickBot="1">
      <c r="A64" s="133"/>
      <c r="B64" s="95" t="s">
        <v>24</v>
      </c>
      <c r="C64" s="85" t="s">
        <v>299</v>
      </c>
      <c r="D64" s="104"/>
      <c r="E64" s="105"/>
    </row>
    <row r="65" spans="1:5" s="43" customFormat="1" ht="29.25" customHeight="1" thickBot="1">
      <c r="A65" s="133"/>
      <c r="B65" s="95" t="s">
        <v>59</v>
      </c>
      <c r="C65" s="85" t="s">
        <v>283</v>
      </c>
      <c r="D65" s="104"/>
      <c r="E65" s="105"/>
    </row>
    <row r="66" spans="1:5" s="43" customFormat="1" ht="60.75" customHeight="1" thickBot="1">
      <c r="A66" s="133"/>
      <c r="B66" s="84" t="s">
        <v>34</v>
      </c>
      <c r="C66" s="85" t="s">
        <v>92</v>
      </c>
      <c r="D66" s="104"/>
      <c r="E66" s="105"/>
    </row>
    <row r="67" spans="1:5" s="43" customFormat="1" ht="21" customHeight="1" thickBot="1">
      <c r="A67" s="134"/>
      <c r="B67" s="86" t="s">
        <v>37</v>
      </c>
      <c r="C67" s="96" t="s">
        <v>227</v>
      </c>
      <c r="D67" s="106"/>
      <c r="E67" s="107"/>
    </row>
    <row r="68" s="43" customFormat="1" ht="21" customHeight="1" thickBot="1">
      <c r="B68" s="2"/>
    </row>
    <row r="69" spans="1:5" s="43" customFormat="1" ht="33" customHeight="1" thickBot="1">
      <c r="A69" s="76">
        <v>4</v>
      </c>
      <c r="B69" s="108" t="s">
        <v>16</v>
      </c>
      <c r="C69" s="109"/>
      <c r="D69" s="70" t="s">
        <v>295</v>
      </c>
      <c r="E69" s="70"/>
    </row>
    <row r="70" spans="1:5" s="43" customFormat="1" ht="21" customHeight="1" thickBot="1">
      <c r="A70" s="71" t="s">
        <v>9</v>
      </c>
      <c r="B70" s="110" t="s">
        <v>291</v>
      </c>
      <c r="C70" s="111"/>
      <c r="D70" s="68" t="s">
        <v>296</v>
      </c>
      <c r="E70" s="69"/>
    </row>
    <row r="71" spans="1:5" s="43" customFormat="1" ht="21" customHeight="1" thickBot="1">
      <c r="A71" s="71" t="s">
        <v>19</v>
      </c>
      <c r="B71" s="119">
        <v>1</v>
      </c>
      <c r="C71" s="120"/>
      <c r="D71" s="68" t="s">
        <v>20</v>
      </c>
      <c r="E71" s="69"/>
    </row>
    <row r="72" spans="1:5" s="43" customFormat="1" ht="26.25" thickBot="1">
      <c r="A72" s="67" t="s">
        <v>293</v>
      </c>
      <c r="B72" s="121"/>
      <c r="C72" s="121"/>
      <c r="D72" s="77" t="s">
        <v>294</v>
      </c>
      <c r="E72" s="70"/>
    </row>
    <row r="73" spans="1:5" s="43" customFormat="1" ht="54" customHeight="1" thickBot="1">
      <c r="A73" s="116" t="s">
        <v>23</v>
      </c>
      <c r="B73" s="82" t="s">
        <v>24</v>
      </c>
      <c r="C73" s="83" t="s">
        <v>93</v>
      </c>
      <c r="D73" s="106"/>
      <c r="E73" s="107"/>
    </row>
    <row r="74" spans="1:5" s="43" customFormat="1" ht="69.75" customHeight="1" thickBot="1">
      <c r="A74" s="117"/>
      <c r="B74" s="84" t="s">
        <v>94</v>
      </c>
      <c r="C74" s="85" t="s">
        <v>95</v>
      </c>
      <c r="D74" s="104"/>
      <c r="E74" s="105"/>
    </row>
    <row r="75" spans="1:5" s="43" customFormat="1" ht="55.5" customHeight="1" thickBot="1">
      <c r="A75" s="117"/>
      <c r="B75" s="84" t="s">
        <v>96</v>
      </c>
      <c r="C75" s="85" t="s">
        <v>97</v>
      </c>
      <c r="D75" s="104"/>
      <c r="E75" s="105"/>
    </row>
    <row r="76" spans="1:5" s="43" customFormat="1" ht="30" customHeight="1" thickBot="1">
      <c r="A76" s="117"/>
      <c r="B76" s="84" t="s">
        <v>60</v>
      </c>
      <c r="C76" s="85" t="s">
        <v>98</v>
      </c>
      <c r="D76" s="104"/>
      <c r="E76" s="105"/>
    </row>
    <row r="77" spans="1:5" s="43" customFormat="1" ht="57" customHeight="1" thickBot="1">
      <c r="A77" s="117"/>
      <c r="B77" s="84" t="s">
        <v>59</v>
      </c>
      <c r="C77" s="85" t="s">
        <v>99</v>
      </c>
      <c r="D77" s="104"/>
      <c r="E77" s="105"/>
    </row>
    <row r="78" spans="1:5" s="43" customFormat="1" ht="29.25" customHeight="1" thickBot="1">
      <c r="A78" s="118"/>
      <c r="B78" s="86" t="s">
        <v>100</v>
      </c>
      <c r="C78" s="96" t="s">
        <v>101</v>
      </c>
      <c r="D78" s="104"/>
      <c r="E78" s="105"/>
    </row>
    <row r="79" spans="1:5" s="43" customFormat="1" ht="21" customHeight="1" thickBot="1">
      <c r="A79" s="51"/>
      <c r="B79" s="49"/>
      <c r="C79" s="60"/>
      <c r="D79" s="51"/>
      <c r="E79" s="51"/>
    </row>
    <row r="80" spans="1:5" s="43" customFormat="1" ht="30.75" customHeight="1" thickBot="1">
      <c r="A80" s="76">
        <v>5</v>
      </c>
      <c r="B80" s="108" t="s">
        <v>16</v>
      </c>
      <c r="C80" s="109"/>
      <c r="D80" s="70" t="s">
        <v>295</v>
      </c>
      <c r="E80" s="70"/>
    </row>
    <row r="81" spans="1:5" s="43" customFormat="1" ht="21" customHeight="1" thickBot="1">
      <c r="A81" s="71" t="s">
        <v>9</v>
      </c>
      <c r="B81" s="110" t="s">
        <v>193</v>
      </c>
      <c r="C81" s="111"/>
      <c r="D81" s="68" t="s">
        <v>296</v>
      </c>
      <c r="E81" s="69"/>
    </row>
    <row r="82" spans="1:5" s="43" customFormat="1" ht="21" customHeight="1" thickBot="1">
      <c r="A82" s="71" t="s">
        <v>19</v>
      </c>
      <c r="B82" s="119">
        <v>15</v>
      </c>
      <c r="C82" s="120"/>
      <c r="D82" s="68" t="s">
        <v>20</v>
      </c>
      <c r="E82" s="69"/>
    </row>
    <row r="83" spans="1:5" s="43" customFormat="1" ht="26.25" thickBot="1">
      <c r="A83" s="67" t="s">
        <v>293</v>
      </c>
      <c r="B83" s="121"/>
      <c r="C83" s="121"/>
      <c r="D83" s="77" t="s">
        <v>294</v>
      </c>
      <c r="E83" s="70"/>
    </row>
    <row r="84" spans="1:5" s="43" customFormat="1" ht="26.25" customHeight="1" thickBot="1">
      <c r="A84" s="116" t="s">
        <v>23</v>
      </c>
      <c r="B84" s="91" t="s">
        <v>24</v>
      </c>
      <c r="C84" s="88" t="s">
        <v>194</v>
      </c>
      <c r="D84" s="106"/>
      <c r="E84" s="107"/>
    </row>
    <row r="85" spans="1:5" s="43" customFormat="1" ht="30" customHeight="1" thickBot="1">
      <c r="A85" s="117"/>
      <c r="B85" s="92" t="s">
        <v>40</v>
      </c>
      <c r="C85" s="89" t="s">
        <v>195</v>
      </c>
      <c r="D85" s="104"/>
      <c r="E85" s="105"/>
    </row>
    <row r="86" spans="1:5" s="43" customFormat="1" ht="95.25" customHeight="1" thickBot="1">
      <c r="A86" s="117"/>
      <c r="B86" s="92" t="s">
        <v>28</v>
      </c>
      <c r="C86" s="89" t="s">
        <v>284</v>
      </c>
      <c r="D86" s="104"/>
      <c r="E86" s="105"/>
    </row>
    <row r="87" spans="1:5" s="43" customFormat="1" ht="15.75" thickBot="1">
      <c r="A87" s="117"/>
      <c r="B87" s="92" t="s">
        <v>30</v>
      </c>
      <c r="C87" s="89" t="s">
        <v>197</v>
      </c>
      <c r="D87" s="104"/>
      <c r="E87" s="105"/>
    </row>
    <row r="88" spans="1:5" s="43" customFormat="1" ht="21" customHeight="1" thickBot="1">
      <c r="A88" s="117"/>
      <c r="B88" s="92" t="s">
        <v>26</v>
      </c>
      <c r="C88" s="89" t="s">
        <v>198</v>
      </c>
      <c r="D88" s="104"/>
      <c r="E88" s="105"/>
    </row>
    <row r="89" spans="1:5" s="43" customFormat="1" ht="53.25" customHeight="1" thickBot="1">
      <c r="A89" s="117"/>
      <c r="B89" s="92" t="s">
        <v>32</v>
      </c>
      <c r="C89" s="89" t="s">
        <v>285</v>
      </c>
      <c r="D89" s="104"/>
      <c r="E89" s="105"/>
    </row>
    <row r="90" spans="1:5" s="43" customFormat="1" ht="39.75" customHeight="1" thickBot="1">
      <c r="A90" s="117"/>
      <c r="B90" s="93" t="s">
        <v>200</v>
      </c>
      <c r="C90" s="89" t="s">
        <v>201</v>
      </c>
      <c r="D90" s="106"/>
      <c r="E90" s="107"/>
    </row>
    <row r="91" spans="1:5" s="43" customFormat="1" ht="42" customHeight="1" thickBot="1">
      <c r="A91" s="117"/>
      <c r="B91" s="93" t="s">
        <v>202</v>
      </c>
      <c r="C91" s="89" t="s">
        <v>203</v>
      </c>
      <c r="D91" s="104"/>
      <c r="E91" s="105"/>
    </row>
    <row r="92" spans="1:5" s="43" customFormat="1" ht="21" customHeight="1" thickBot="1">
      <c r="A92" s="117"/>
      <c r="B92" s="93" t="s">
        <v>34</v>
      </c>
      <c r="C92" s="89" t="s">
        <v>204</v>
      </c>
      <c r="D92" s="104"/>
      <c r="E92" s="105"/>
    </row>
    <row r="93" spans="1:5" s="43" customFormat="1" ht="123.75" customHeight="1" thickBot="1">
      <c r="A93" s="117"/>
      <c r="B93" s="97" t="s">
        <v>44</v>
      </c>
      <c r="C93" s="89" t="s">
        <v>279</v>
      </c>
      <c r="D93" s="106"/>
      <c r="E93" s="107"/>
    </row>
    <row r="94" spans="1:5" s="43" customFormat="1" ht="21" customHeight="1" thickBot="1">
      <c r="A94" s="118"/>
      <c r="B94" s="94" t="s">
        <v>37</v>
      </c>
      <c r="C94" s="90" t="s">
        <v>227</v>
      </c>
      <c r="D94" s="104"/>
      <c r="E94" s="105"/>
    </row>
    <row r="95" spans="1:5" s="43" customFormat="1" ht="21" customHeight="1" thickBot="1">
      <c r="A95" s="51"/>
      <c r="B95" s="49"/>
      <c r="C95" s="60"/>
      <c r="D95" s="51"/>
      <c r="E95" s="51"/>
    </row>
    <row r="96" spans="1:5" s="43" customFormat="1" ht="31.5" customHeight="1" thickBot="1">
      <c r="A96" s="76">
        <v>6</v>
      </c>
      <c r="B96" s="108" t="s">
        <v>16</v>
      </c>
      <c r="C96" s="109"/>
      <c r="D96" s="70" t="s">
        <v>295</v>
      </c>
      <c r="E96" s="70"/>
    </row>
    <row r="97" spans="1:5" s="43" customFormat="1" ht="21" customHeight="1" thickBot="1">
      <c r="A97" s="71" t="s">
        <v>9</v>
      </c>
      <c r="B97" s="110" t="s">
        <v>206</v>
      </c>
      <c r="C97" s="111"/>
      <c r="D97" s="68" t="s">
        <v>296</v>
      </c>
      <c r="E97" s="69"/>
    </row>
    <row r="98" spans="1:5" s="43" customFormat="1" ht="15.75" thickBot="1">
      <c r="A98" s="71" t="s">
        <v>19</v>
      </c>
      <c r="B98" s="119">
        <v>1</v>
      </c>
      <c r="C98" s="120"/>
      <c r="D98" s="68" t="s">
        <v>20</v>
      </c>
      <c r="E98" s="69"/>
    </row>
    <row r="99" spans="1:5" s="43" customFormat="1" ht="26.25" thickBot="1">
      <c r="A99" s="67" t="s">
        <v>293</v>
      </c>
      <c r="B99" s="121"/>
      <c r="C99" s="121"/>
      <c r="D99" s="77" t="s">
        <v>294</v>
      </c>
      <c r="E99" s="70"/>
    </row>
    <row r="100" spans="1:5" s="43" customFormat="1" ht="60" customHeight="1" thickBot="1">
      <c r="A100" s="116" t="s">
        <v>23</v>
      </c>
      <c r="B100" s="91" t="s">
        <v>40</v>
      </c>
      <c r="C100" s="88" t="s">
        <v>207</v>
      </c>
      <c r="D100" s="106"/>
      <c r="E100" s="107"/>
    </row>
    <row r="101" spans="1:5" s="43" customFormat="1" ht="99" customHeight="1" thickBot="1">
      <c r="A101" s="117"/>
      <c r="B101" s="92" t="s">
        <v>28</v>
      </c>
      <c r="C101" s="89" t="s">
        <v>286</v>
      </c>
      <c r="D101" s="104"/>
      <c r="E101" s="105"/>
    </row>
    <row r="102" spans="1:5" s="43" customFormat="1" ht="21" customHeight="1" thickBot="1">
      <c r="A102" s="117"/>
      <c r="B102" s="92" t="s">
        <v>30</v>
      </c>
      <c r="C102" s="89" t="s">
        <v>197</v>
      </c>
      <c r="D102" s="104"/>
      <c r="E102" s="105"/>
    </row>
    <row r="103" spans="1:5" s="43" customFormat="1" ht="21" customHeight="1" thickBot="1">
      <c r="A103" s="117"/>
      <c r="B103" s="92" t="s">
        <v>26</v>
      </c>
      <c r="C103" s="89" t="s">
        <v>198</v>
      </c>
      <c r="D103" s="104"/>
      <c r="E103" s="105"/>
    </row>
    <row r="104" spans="1:5" s="43" customFormat="1" ht="36.75" customHeight="1" thickBot="1">
      <c r="A104" s="117"/>
      <c r="B104" s="92" t="s">
        <v>32</v>
      </c>
      <c r="C104" s="89" t="s">
        <v>209</v>
      </c>
      <c r="D104" s="104"/>
      <c r="E104" s="105"/>
    </row>
    <row r="105" spans="1:5" s="43" customFormat="1" ht="51.75" customHeight="1" thickBot="1">
      <c r="A105" s="117"/>
      <c r="B105" s="93" t="s">
        <v>200</v>
      </c>
      <c r="C105" s="89" t="s">
        <v>210</v>
      </c>
      <c r="D105" s="104"/>
      <c r="E105" s="105"/>
    </row>
    <row r="106" spans="1:5" s="43" customFormat="1" ht="36" customHeight="1" thickBot="1">
      <c r="A106" s="117"/>
      <c r="B106" s="93" t="s">
        <v>202</v>
      </c>
      <c r="C106" s="89" t="s">
        <v>211</v>
      </c>
      <c r="D106" s="106"/>
      <c r="E106" s="107"/>
    </row>
    <row r="107" spans="1:5" s="43" customFormat="1" ht="28.5" customHeight="1" thickBot="1">
      <c r="A107" s="117"/>
      <c r="B107" s="93" t="s">
        <v>178</v>
      </c>
      <c r="C107" s="89" t="s">
        <v>300</v>
      </c>
      <c r="D107" s="104"/>
      <c r="E107" s="105"/>
    </row>
    <row r="108" spans="1:5" s="43" customFormat="1" ht="122.25" customHeight="1" thickBot="1">
      <c r="A108" s="117"/>
      <c r="B108" s="97" t="s">
        <v>44</v>
      </c>
      <c r="C108" s="89" t="s">
        <v>279</v>
      </c>
      <c r="D108" s="104"/>
      <c r="E108" s="105"/>
    </row>
    <row r="109" spans="1:5" s="43" customFormat="1" ht="21" customHeight="1" thickBot="1">
      <c r="A109" s="118"/>
      <c r="B109" s="94" t="s">
        <v>37</v>
      </c>
      <c r="C109" s="90" t="s">
        <v>227</v>
      </c>
      <c r="D109" s="104"/>
      <c r="E109" s="105"/>
    </row>
    <row r="110" spans="1:5" s="43" customFormat="1" ht="21" customHeight="1" thickBot="1">
      <c r="A110" s="51"/>
      <c r="B110" s="49"/>
      <c r="C110" s="60"/>
      <c r="D110" s="51"/>
      <c r="E110" s="51"/>
    </row>
    <row r="111" spans="1:5" s="65" customFormat="1" ht="42" customHeight="1" thickBot="1">
      <c r="A111" s="76">
        <v>7</v>
      </c>
      <c r="B111" s="129" t="s">
        <v>16</v>
      </c>
      <c r="C111" s="109"/>
      <c r="D111" s="70" t="s">
        <v>295</v>
      </c>
      <c r="E111" s="70"/>
    </row>
    <row r="112" spans="1:5" s="65" customFormat="1" ht="29.25" customHeight="1" thickBot="1">
      <c r="A112" s="71" t="s">
        <v>9</v>
      </c>
      <c r="B112" s="110" t="s">
        <v>307</v>
      </c>
      <c r="C112" s="130"/>
      <c r="D112" s="68" t="s">
        <v>296</v>
      </c>
      <c r="E112" s="69"/>
    </row>
    <row r="113" spans="1:5" s="65" customFormat="1" ht="21" customHeight="1" thickBot="1">
      <c r="A113" s="71" t="s">
        <v>19</v>
      </c>
      <c r="B113" s="131">
        <v>1</v>
      </c>
      <c r="C113" s="120"/>
      <c r="D113" s="68" t="s">
        <v>20</v>
      </c>
      <c r="E113" s="69"/>
    </row>
    <row r="114" spans="1:5" s="65" customFormat="1" ht="34.5" customHeight="1" thickBot="1">
      <c r="A114" s="67" t="s">
        <v>293</v>
      </c>
      <c r="B114" s="121"/>
      <c r="C114" s="121"/>
      <c r="D114" s="77" t="s">
        <v>294</v>
      </c>
      <c r="E114" s="70"/>
    </row>
    <row r="115" spans="1:5" s="65" customFormat="1" ht="168.75" customHeight="1" thickBot="1">
      <c r="A115" s="132" t="s">
        <v>23</v>
      </c>
      <c r="B115" s="101" t="s">
        <v>59</v>
      </c>
      <c r="C115" s="83" t="s">
        <v>302</v>
      </c>
      <c r="D115" s="106"/>
      <c r="E115" s="107"/>
    </row>
    <row r="116" spans="1:5" s="65" customFormat="1" ht="64.5" customHeight="1" thickBot="1">
      <c r="A116" s="133"/>
      <c r="B116" s="102" t="s">
        <v>303</v>
      </c>
      <c r="C116" s="85" t="s">
        <v>304</v>
      </c>
      <c r="D116" s="104"/>
      <c r="E116" s="105"/>
    </row>
    <row r="117" spans="1:5" s="65" customFormat="1" ht="21" customHeight="1" thickBot="1">
      <c r="A117" s="134"/>
      <c r="B117" s="103" t="s">
        <v>305</v>
      </c>
      <c r="C117" s="96" t="s">
        <v>306</v>
      </c>
      <c r="D117" s="104"/>
      <c r="E117" s="105"/>
    </row>
    <row r="118" spans="1:5" s="65" customFormat="1" ht="21" customHeight="1" thickBot="1">
      <c r="A118" s="51"/>
      <c r="B118" s="49"/>
      <c r="C118" s="60"/>
      <c r="D118" s="51"/>
      <c r="E118" s="51"/>
    </row>
    <row r="119" spans="1:5" s="43" customFormat="1" ht="36.75" customHeight="1" thickBot="1">
      <c r="A119" s="76">
        <v>8</v>
      </c>
      <c r="B119" s="108" t="s">
        <v>16</v>
      </c>
      <c r="C119" s="109"/>
      <c r="D119" s="70" t="s">
        <v>295</v>
      </c>
      <c r="E119" s="70"/>
    </row>
    <row r="120" spans="1:5" s="43" customFormat="1" ht="21" customHeight="1" thickBot="1">
      <c r="A120" s="71" t="s">
        <v>9</v>
      </c>
      <c r="B120" s="110" t="s">
        <v>241</v>
      </c>
      <c r="C120" s="111"/>
      <c r="D120" s="68" t="s">
        <v>296</v>
      </c>
      <c r="E120" s="69"/>
    </row>
    <row r="121" spans="1:5" s="43" customFormat="1" ht="21" customHeight="1" thickBot="1">
      <c r="A121" s="71" t="s">
        <v>19</v>
      </c>
      <c r="B121" s="119">
        <v>1</v>
      </c>
      <c r="C121" s="120"/>
      <c r="D121" s="68" t="s">
        <v>20</v>
      </c>
      <c r="E121" s="69"/>
    </row>
    <row r="122" spans="1:5" s="43" customFormat="1" ht="33" customHeight="1" thickBot="1">
      <c r="A122" s="67" t="s">
        <v>293</v>
      </c>
      <c r="B122" s="121"/>
      <c r="C122" s="121"/>
      <c r="D122" s="77" t="s">
        <v>294</v>
      </c>
      <c r="E122" s="70"/>
    </row>
    <row r="123" spans="1:5" s="43" customFormat="1" ht="29.25" customHeight="1" thickBot="1">
      <c r="A123" s="116" t="s">
        <v>23</v>
      </c>
      <c r="B123" s="91" t="s">
        <v>24</v>
      </c>
      <c r="C123" s="88" t="s">
        <v>242</v>
      </c>
      <c r="D123" s="106"/>
      <c r="E123" s="107"/>
    </row>
    <row r="124" spans="1:5" s="43" customFormat="1" ht="48.75" customHeight="1" thickBot="1">
      <c r="A124" s="117"/>
      <c r="B124" s="92" t="s">
        <v>243</v>
      </c>
      <c r="C124" s="89" t="s">
        <v>244</v>
      </c>
      <c r="D124" s="104"/>
      <c r="E124" s="105"/>
    </row>
    <row r="125" spans="1:5" s="43" customFormat="1" ht="28.5" customHeight="1" thickBot="1">
      <c r="A125" s="117"/>
      <c r="B125" s="92" t="s">
        <v>245</v>
      </c>
      <c r="C125" s="89" t="s">
        <v>246</v>
      </c>
      <c r="D125" s="104"/>
      <c r="E125" s="105"/>
    </row>
    <row r="126" spans="1:5" s="43" customFormat="1" ht="21" customHeight="1" thickBot="1">
      <c r="A126" s="117"/>
      <c r="B126" s="92" t="s">
        <v>247</v>
      </c>
      <c r="C126" s="89" t="s">
        <v>248</v>
      </c>
      <c r="D126" s="104"/>
      <c r="E126" s="105"/>
    </row>
    <row r="127" spans="1:5" s="43" customFormat="1" ht="15" customHeight="1" thickBot="1">
      <c r="A127" s="118"/>
      <c r="B127" s="94" t="s">
        <v>37</v>
      </c>
      <c r="C127" s="90" t="s">
        <v>227</v>
      </c>
      <c r="D127" s="104"/>
      <c r="E127" s="105"/>
    </row>
    <row r="128" spans="1:5" s="43" customFormat="1" ht="15" customHeight="1" thickBot="1">
      <c r="A128" s="64"/>
      <c r="B128" s="2"/>
      <c r="C128" s="64"/>
      <c r="D128" s="64"/>
      <c r="E128" s="64"/>
    </row>
    <row r="129" spans="1:5" s="43" customFormat="1" ht="26.25" customHeight="1" thickBot="1">
      <c r="A129" s="76">
        <v>9</v>
      </c>
      <c r="B129" s="108" t="s">
        <v>16</v>
      </c>
      <c r="C129" s="109"/>
      <c r="D129" s="70" t="s">
        <v>295</v>
      </c>
      <c r="E129" s="70"/>
    </row>
    <row r="130" spans="1:5" s="43" customFormat="1" ht="15" customHeight="1" thickBot="1">
      <c r="A130" s="71" t="s">
        <v>9</v>
      </c>
      <c r="B130" s="110" t="s">
        <v>249</v>
      </c>
      <c r="C130" s="111"/>
      <c r="D130" s="68" t="s">
        <v>296</v>
      </c>
      <c r="E130" s="69"/>
    </row>
    <row r="131" spans="1:5" s="43" customFormat="1" ht="15" customHeight="1" thickBot="1">
      <c r="A131" s="71" t="s">
        <v>19</v>
      </c>
      <c r="B131" s="119">
        <v>1</v>
      </c>
      <c r="C131" s="120"/>
      <c r="D131" s="68" t="s">
        <v>20</v>
      </c>
      <c r="E131" s="69"/>
    </row>
    <row r="132" spans="1:5" s="43" customFormat="1" ht="36" customHeight="1" thickBot="1">
      <c r="A132" s="67" t="s">
        <v>293</v>
      </c>
      <c r="B132" s="121"/>
      <c r="C132" s="121"/>
      <c r="D132" s="77" t="s">
        <v>294</v>
      </c>
      <c r="E132" s="70"/>
    </row>
    <row r="133" spans="1:5" s="43" customFormat="1" ht="15" customHeight="1" thickBot="1">
      <c r="A133" s="116" t="s">
        <v>23</v>
      </c>
      <c r="B133" s="91" t="s">
        <v>46</v>
      </c>
      <c r="C133" s="88" t="s">
        <v>250</v>
      </c>
      <c r="D133" s="106"/>
      <c r="E133" s="107"/>
    </row>
    <row r="134" spans="1:5" s="43" customFormat="1" ht="15" customHeight="1" thickBot="1">
      <c r="A134" s="117"/>
      <c r="B134" s="92" t="s">
        <v>57</v>
      </c>
      <c r="C134" s="89" t="s">
        <v>251</v>
      </c>
      <c r="D134" s="104"/>
      <c r="E134" s="105"/>
    </row>
    <row r="135" spans="1:5" s="43" customFormat="1" ht="15" customHeight="1" thickBot="1">
      <c r="A135" s="117"/>
      <c r="B135" s="92" t="s">
        <v>252</v>
      </c>
      <c r="C135" s="89" t="s">
        <v>253</v>
      </c>
      <c r="D135" s="104"/>
      <c r="E135" s="105"/>
    </row>
    <row r="136" spans="1:5" s="43" customFormat="1" ht="15" customHeight="1" thickBot="1">
      <c r="A136" s="117"/>
      <c r="B136" s="92" t="s">
        <v>48</v>
      </c>
      <c r="C136" s="89" t="s">
        <v>254</v>
      </c>
      <c r="D136" s="104"/>
      <c r="E136" s="105"/>
    </row>
    <row r="137" spans="1:5" s="43" customFormat="1" ht="15" customHeight="1" thickBot="1">
      <c r="A137" s="117"/>
      <c r="B137" s="93" t="s">
        <v>34</v>
      </c>
      <c r="C137" s="89" t="s">
        <v>255</v>
      </c>
      <c r="D137" s="104"/>
      <c r="E137" s="105"/>
    </row>
    <row r="138" spans="1:5" s="43" customFormat="1" ht="15" customHeight="1" thickBot="1">
      <c r="A138" s="118"/>
      <c r="B138" s="94" t="s">
        <v>37</v>
      </c>
      <c r="C138" s="90" t="s">
        <v>227</v>
      </c>
      <c r="D138" s="104"/>
      <c r="E138" s="105"/>
    </row>
    <row r="139" spans="1:5" s="43" customFormat="1" ht="15" customHeight="1" thickBot="1">
      <c r="A139" s="64"/>
      <c r="B139" s="2"/>
      <c r="C139" s="64"/>
      <c r="D139" s="64"/>
      <c r="E139" s="64"/>
    </row>
    <row r="140" spans="1:5" s="43" customFormat="1" ht="33.75" customHeight="1" thickBot="1">
      <c r="A140" s="76">
        <v>10</v>
      </c>
      <c r="B140" s="108" t="s">
        <v>16</v>
      </c>
      <c r="C140" s="109"/>
      <c r="D140" s="70" t="s">
        <v>295</v>
      </c>
      <c r="E140" s="70"/>
    </row>
    <row r="141" spans="1:5" s="43" customFormat="1" ht="15" customHeight="1" thickBot="1">
      <c r="A141" s="71" t="s">
        <v>9</v>
      </c>
      <c r="B141" s="110" t="s">
        <v>256</v>
      </c>
      <c r="C141" s="111"/>
      <c r="D141" s="68" t="s">
        <v>296</v>
      </c>
      <c r="E141" s="69"/>
    </row>
    <row r="142" spans="1:5" s="43" customFormat="1" ht="15" customHeight="1" thickBot="1">
      <c r="A142" s="71" t="s">
        <v>19</v>
      </c>
      <c r="B142" s="119">
        <v>8</v>
      </c>
      <c r="C142" s="120"/>
      <c r="D142" s="68" t="s">
        <v>20</v>
      </c>
      <c r="E142" s="69"/>
    </row>
    <row r="143" spans="1:5" s="43" customFormat="1" ht="31.5" customHeight="1" thickBot="1">
      <c r="A143" s="67" t="s">
        <v>293</v>
      </c>
      <c r="B143" s="121"/>
      <c r="C143" s="121"/>
      <c r="D143" s="77" t="s">
        <v>294</v>
      </c>
      <c r="E143" s="70"/>
    </row>
    <row r="144" spans="1:5" s="43" customFormat="1" ht="15" customHeight="1" thickBot="1">
      <c r="A144" s="116" t="s">
        <v>23</v>
      </c>
      <c r="B144" s="91" t="s">
        <v>252</v>
      </c>
      <c r="C144" s="88" t="s">
        <v>31</v>
      </c>
      <c r="D144" s="106"/>
      <c r="E144" s="107"/>
    </row>
    <row r="145" spans="1:5" s="43" customFormat="1" ht="15" customHeight="1" thickBot="1">
      <c r="A145" s="117"/>
      <c r="B145" s="92" t="s">
        <v>127</v>
      </c>
      <c r="C145" s="89" t="s">
        <v>257</v>
      </c>
      <c r="D145" s="104"/>
      <c r="E145" s="105"/>
    </row>
    <row r="146" spans="1:5" s="43" customFormat="1" ht="15" customHeight="1" thickBot="1">
      <c r="A146" s="117"/>
      <c r="B146" s="92" t="s">
        <v>59</v>
      </c>
      <c r="C146" s="89" t="s">
        <v>258</v>
      </c>
      <c r="D146" s="104"/>
      <c r="E146" s="105"/>
    </row>
    <row r="147" spans="1:5" s="43" customFormat="1" ht="15" customHeight="1" thickBot="1">
      <c r="A147" s="118"/>
      <c r="B147" s="94" t="s">
        <v>37</v>
      </c>
      <c r="C147" s="90" t="s">
        <v>227</v>
      </c>
      <c r="D147" s="104"/>
      <c r="E147" s="105"/>
    </row>
    <row r="148" spans="1:5" s="43" customFormat="1" ht="15" customHeight="1" thickBot="1">
      <c r="A148" s="64"/>
      <c r="B148" s="2"/>
      <c r="C148" s="64"/>
      <c r="D148" s="64"/>
      <c r="E148" s="64"/>
    </row>
    <row r="149" spans="1:5" s="43" customFormat="1" ht="30" customHeight="1" thickBot="1">
      <c r="A149" s="76">
        <v>11</v>
      </c>
      <c r="B149" s="108" t="s">
        <v>16</v>
      </c>
      <c r="C149" s="109"/>
      <c r="D149" s="70" t="s">
        <v>295</v>
      </c>
      <c r="E149" s="70"/>
    </row>
    <row r="150" spans="1:5" s="43" customFormat="1" ht="15" customHeight="1" thickBot="1">
      <c r="A150" s="71" t="s">
        <v>9</v>
      </c>
      <c r="B150" s="110" t="s">
        <v>259</v>
      </c>
      <c r="C150" s="111"/>
      <c r="D150" s="68" t="s">
        <v>296</v>
      </c>
      <c r="E150" s="69"/>
    </row>
    <row r="151" spans="1:5" ht="15" customHeight="1" thickBot="1">
      <c r="A151" s="71" t="s">
        <v>19</v>
      </c>
      <c r="B151" s="119">
        <v>1</v>
      </c>
      <c r="C151" s="120"/>
      <c r="D151" s="68" t="s">
        <v>20</v>
      </c>
      <c r="E151" s="69"/>
    </row>
    <row r="152" spans="1:5" ht="32.25" customHeight="1" thickBot="1">
      <c r="A152" s="67" t="s">
        <v>293</v>
      </c>
      <c r="B152" s="121"/>
      <c r="C152" s="121"/>
      <c r="D152" s="77" t="s">
        <v>294</v>
      </c>
      <c r="E152" s="70"/>
    </row>
    <row r="153" spans="1:5" ht="15.75" customHeight="1" thickBot="1">
      <c r="A153" s="116" t="s">
        <v>23</v>
      </c>
      <c r="B153" s="91" t="s">
        <v>260</v>
      </c>
      <c r="C153" s="88" t="s">
        <v>261</v>
      </c>
      <c r="D153" s="106"/>
      <c r="E153" s="107"/>
    </row>
    <row r="154" spans="1:5" ht="51.75" customHeight="1" thickBot="1">
      <c r="A154" s="117"/>
      <c r="B154" s="92" t="s">
        <v>59</v>
      </c>
      <c r="C154" s="89" t="s">
        <v>262</v>
      </c>
      <c r="D154" s="104"/>
      <c r="E154" s="105"/>
    </row>
    <row r="155" spans="1:5" ht="15.75" customHeight="1" thickBot="1">
      <c r="A155" s="117"/>
      <c r="B155" s="92" t="s">
        <v>127</v>
      </c>
      <c r="C155" s="89" t="s">
        <v>263</v>
      </c>
      <c r="D155" s="104"/>
      <c r="E155" s="105"/>
    </row>
    <row r="156" spans="1:5" ht="15.75" customHeight="1" thickBot="1">
      <c r="A156" s="117"/>
      <c r="B156" s="92" t="s">
        <v>264</v>
      </c>
      <c r="C156" s="89" t="s">
        <v>265</v>
      </c>
      <c r="D156" s="104"/>
      <c r="E156" s="105"/>
    </row>
    <row r="157" spans="1:5" ht="35.25" customHeight="1" thickBot="1">
      <c r="A157" s="117"/>
      <c r="B157" s="92" t="s">
        <v>266</v>
      </c>
      <c r="C157" s="89" t="s">
        <v>267</v>
      </c>
      <c r="D157" s="104"/>
      <c r="E157" s="105"/>
    </row>
    <row r="158" spans="1:5" ht="36" customHeight="1" thickBot="1">
      <c r="A158" s="117"/>
      <c r="B158" s="92" t="s">
        <v>268</v>
      </c>
      <c r="C158" s="89" t="s">
        <v>269</v>
      </c>
      <c r="D158" s="106"/>
      <c r="E158" s="107"/>
    </row>
    <row r="159" spans="1:5" ht="15.75" customHeight="1" thickBot="1">
      <c r="A159" s="118"/>
      <c r="B159" s="94" t="s">
        <v>37</v>
      </c>
      <c r="C159" s="90" t="s">
        <v>227</v>
      </c>
      <c r="D159" s="104"/>
      <c r="E159" s="105"/>
    </row>
    <row r="160" spans="1:5" ht="15.75" customHeight="1" thickBot="1">
      <c r="A160" s="64"/>
      <c r="B160" s="2"/>
      <c r="C160" s="64"/>
      <c r="D160" s="64"/>
      <c r="E160" s="64"/>
    </row>
    <row r="161" spans="1:5" ht="25.5" customHeight="1" thickBot="1">
      <c r="A161" s="76">
        <v>12</v>
      </c>
      <c r="B161" s="108" t="s">
        <v>16</v>
      </c>
      <c r="C161" s="109"/>
      <c r="D161" s="70" t="s">
        <v>295</v>
      </c>
      <c r="E161" s="70"/>
    </row>
    <row r="162" spans="1:5" ht="26.25" customHeight="1" thickBot="1">
      <c r="A162" s="71" t="s">
        <v>9</v>
      </c>
      <c r="B162" s="110" t="s">
        <v>270</v>
      </c>
      <c r="C162" s="111"/>
      <c r="D162" s="68" t="s">
        <v>296</v>
      </c>
      <c r="E162" s="69"/>
    </row>
    <row r="163" spans="1:5" ht="15.75" customHeight="1" thickBot="1">
      <c r="A163" s="71" t="s">
        <v>19</v>
      </c>
      <c r="B163" s="112">
        <v>12</v>
      </c>
      <c r="C163" s="113"/>
      <c r="D163" s="68" t="s">
        <v>20</v>
      </c>
      <c r="E163" s="69"/>
    </row>
    <row r="164" spans="1:5" ht="36" customHeight="1" thickBot="1">
      <c r="A164" s="98" t="s">
        <v>293</v>
      </c>
      <c r="B164" s="114"/>
      <c r="C164" s="115"/>
      <c r="D164" s="99" t="s">
        <v>294</v>
      </c>
      <c r="E164" s="70"/>
    </row>
    <row r="165" spans="1:5" ht="48.75" customHeight="1" thickBot="1">
      <c r="A165" s="116" t="s">
        <v>23</v>
      </c>
      <c r="B165" s="100" t="s">
        <v>40</v>
      </c>
      <c r="C165" s="89" t="s">
        <v>271</v>
      </c>
      <c r="D165" s="106"/>
      <c r="E165" s="107"/>
    </row>
    <row r="166" spans="1:5" ht="25.5" customHeight="1" thickBot="1">
      <c r="A166" s="117"/>
      <c r="B166" s="92" t="s">
        <v>28</v>
      </c>
      <c r="C166" s="89" t="s">
        <v>272</v>
      </c>
      <c r="D166" s="104"/>
      <c r="E166" s="105"/>
    </row>
    <row r="167" spans="1:5" ht="22.5" customHeight="1" thickBot="1">
      <c r="A167" s="117"/>
      <c r="B167" s="92" t="s">
        <v>30</v>
      </c>
      <c r="C167" s="89" t="s">
        <v>216</v>
      </c>
      <c r="D167" s="104"/>
      <c r="E167" s="105"/>
    </row>
    <row r="168" spans="1:5" ht="24" customHeight="1" thickBot="1">
      <c r="A168" s="117"/>
      <c r="B168" s="92" t="s">
        <v>273</v>
      </c>
      <c r="C168" s="89" t="s">
        <v>274</v>
      </c>
      <c r="D168" s="104"/>
      <c r="E168" s="105"/>
    </row>
    <row r="169" spans="1:5" ht="60" customHeight="1" thickBot="1">
      <c r="A169" s="117"/>
      <c r="B169" s="92" t="s">
        <v>200</v>
      </c>
      <c r="C169" s="89" t="s">
        <v>275</v>
      </c>
      <c r="D169" s="104"/>
      <c r="E169" s="105"/>
    </row>
    <row r="170" spans="1:5" ht="15.75" customHeight="1" thickBot="1">
      <c r="A170" s="117"/>
      <c r="B170" s="93" t="s">
        <v>178</v>
      </c>
      <c r="C170" s="89" t="s">
        <v>301</v>
      </c>
      <c r="D170" s="106"/>
      <c r="E170" s="107"/>
    </row>
    <row r="171" spans="1:5" ht="42" customHeight="1" thickBot="1">
      <c r="A171" s="117"/>
      <c r="B171" s="93" t="s">
        <v>48</v>
      </c>
      <c r="C171" s="89" t="s">
        <v>276</v>
      </c>
      <c r="D171" s="104"/>
      <c r="E171" s="105"/>
    </row>
    <row r="172" spans="1:5" ht="15.75" customHeight="1" thickBot="1">
      <c r="A172" s="118"/>
      <c r="B172" s="94" t="s">
        <v>37</v>
      </c>
      <c r="C172" s="90" t="s">
        <v>227</v>
      </c>
      <c r="D172" s="104"/>
      <c r="E172" s="105"/>
    </row>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sheetData>
  <mergeCells count="153">
    <mergeCell ref="A115:A117"/>
    <mergeCell ref="D115:E115"/>
    <mergeCell ref="D116:E116"/>
    <mergeCell ref="D117:E117"/>
    <mergeCell ref="B26:C26"/>
    <mergeCell ref="B27:C27"/>
    <mergeCell ref="B28:C28"/>
    <mergeCell ref="B29:C29"/>
    <mergeCell ref="A30:A38"/>
    <mergeCell ref="D87:E87"/>
    <mergeCell ref="D48:E48"/>
    <mergeCell ref="D49:E49"/>
    <mergeCell ref="D50:E50"/>
    <mergeCell ref="D51:E51"/>
    <mergeCell ref="D52:E52"/>
    <mergeCell ref="D34:E34"/>
    <mergeCell ref="D35:E35"/>
    <mergeCell ref="D36:E36"/>
    <mergeCell ref="D37:E37"/>
    <mergeCell ref="D38:E38"/>
    <mergeCell ref="D88:E88"/>
    <mergeCell ref="D89:E89"/>
    <mergeCell ref="D90:E90"/>
    <mergeCell ref="D91:E91"/>
    <mergeCell ref="A8:E8"/>
    <mergeCell ref="B111:C111"/>
    <mergeCell ref="B112:C112"/>
    <mergeCell ref="B113:C113"/>
    <mergeCell ref="A61:A67"/>
    <mergeCell ref="B59:C59"/>
    <mergeCell ref="B60:C60"/>
    <mergeCell ref="B40:C40"/>
    <mergeCell ref="B41:C41"/>
    <mergeCell ref="B42:C42"/>
    <mergeCell ref="B43:C43"/>
    <mergeCell ref="A44:A55"/>
    <mergeCell ref="D44:E44"/>
    <mergeCell ref="D45:E45"/>
    <mergeCell ref="D46:E46"/>
    <mergeCell ref="D47:E47"/>
    <mergeCell ref="A100:A109"/>
    <mergeCell ref="D103:E103"/>
    <mergeCell ref="D104:E104"/>
    <mergeCell ref="D105:E105"/>
    <mergeCell ref="A84:A94"/>
    <mergeCell ref="D84:E84"/>
    <mergeCell ref="D85:E85"/>
    <mergeCell ref="D86:E86"/>
    <mergeCell ref="A25:E25"/>
    <mergeCell ref="D30:E30"/>
    <mergeCell ref="D31:E31"/>
    <mergeCell ref="D32:E32"/>
    <mergeCell ref="D33:E33"/>
    <mergeCell ref="F11:F14"/>
    <mergeCell ref="G11:G14"/>
    <mergeCell ref="F15:F22"/>
    <mergeCell ref="B96:C96"/>
    <mergeCell ref="B80:C80"/>
    <mergeCell ref="B81:C81"/>
    <mergeCell ref="B82:C82"/>
    <mergeCell ref="B83:C83"/>
    <mergeCell ref="B69:C69"/>
    <mergeCell ref="B70:C70"/>
    <mergeCell ref="B71:C71"/>
    <mergeCell ref="B72:C72"/>
    <mergeCell ref="B57:C57"/>
    <mergeCell ref="B58:C58"/>
    <mergeCell ref="A73:A78"/>
    <mergeCell ref="D73:E73"/>
    <mergeCell ref="D74:E74"/>
    <mergeCell ref="D75:E75"/>
    <mergeCell ref="D76:E76"/>
    <mergeCell ref="D92:E92"/>
    <mergeCell ref="D53:E53"/>
    <mergeCell ref="D54:E54"/>
    <mergeCell ref="D55:E55"/>
    <mergeCell ref="D61:E61"/>
    <mergeCell ref="D62:E62"/>
    <mergeCell ref="D63:E63"/>
    <mergeCell ref="D64:E64"/>
    <mergeCell ref="D65:E65"/>
    <mergeCell ref="D66:E66"/>
    <mergeCell ref="D67:E67"/>
    <mergeCell ref="D77:E77"/>
    <mergeCell ref="D78:E78"/>
    <mergeCell ref="D106:E106"/>
    <mergeCell ref="D107:E107"/>
    <mergeCell ref="D108:E108"/>
    <mergeCell ref="D109:E109"/>
    <mergeCell ref="B119:C119"/>
    <mergeCell ref="D93:E93"/>
    <mergeCell ref="D94:E94"/>
    <mergeCell ref="D100:E100"/>
    <mergeCell ref="D101:E101"/>
    <mergeCell ref="D102:E102"/>
    <mergeCell ref="B97:C97"/>
    <mergeCell ref="B98:C98"/>
    <mergeCell ref="B99:C99"/>
    <mergeCell ref="B114:C114"/>
    <mergeCell ref="D133:E133"/>
    <mergeCell ref="D134:E134"/>
    <mergeCell ref="D135:E135"/>
    <mergeCell ref="D136:E136"/>
    <mergeCell ref="D137:E137"/>
    <mergeCell ref="B120:C120"/>
    <mergeCell ref="B121:C121"/>
    <mergeCell ref="B122:C122"/>
    <mergeCell ref="A123:A127"/>
    <mergeCell ref="D123:E123"/>
    <mergeCell ref="D124:E124"/>
    <mergeCell ref="D125:E125"/>
    <mergeCell ref="D126:E126"/>
    <mergeCell ref="D127:E127"/>
    <mergeCell ref="B140:C140"/>
    <mergeCell ref="B141:C141"/>
    <mergeCell ref="B142:C142"/>
    <mergeCell ref="B143:C143"/>
    <mergeCell ref="A144:A147"/>
    <mergeCell ref="B129:C129"/>
    <mergeCell ref="B130:C130"/>
    <mergeCell ref="B131:C131"/>
    <mergeCell ref="B132:C132"/>
    <mergeCell ref="A133:A138"/>
    <mergeCell ref="B161:C161"/>
    <mergeCell ref="B162:C162"/>
    <mergeCell ref="B163:C163"/>
    <mergeCell ref="B164:C164"/>
    <mergeCell ref="A165:A172"/>
    <mergeCell ref="D169:E169"/>
    <mergeCell ref="D170:E170"/>
    <mergeCell ref="D171:E171"/>
    <mergeCell ref="B149:C149"/>
    <mergeCell ref="B150:C150"/>
    <mergeCell ref="B151:C151"/>
    <mergeCell ref="B152:C152"/>
    <mergeCell ref="A153:A159"/>
    <mergeCell ref="D153:E153"/>
    <mergeCell ref="D154:E154"/>
    <mergeCell ref="D155:E155"/>
    <mergeCell ref="D156:E156"/>
    <mergeCell ref="D138:E138"/>
    <mergeCell ref="D147:E147"/>
    <mergeCell ref="D172:E172"/>
    <mergeCell ref="D144:E144"/>
    <mergeCell ref="D145:E145"/>
    <mergeCell ref="D146:E146"/>
    <mergeCell ref="D158:E158"/>
    <mergeCell ref="D159:E159"/>
    <mergeCell ref="D157:E157"/>
    <mergeCell ref="D165:E165"/>
    <mergeCell ref="D166:E166"/>
    <mergeCell ref="D167:E167"/>
    <mergeCell ref="D168:E168"/>
  </mergeCells>
  <printOptions/>
  <pageMargins left="0.7" right="0.7" top="0.75" bottom="0.75" header="0" footer="0"/>
  <pageSetup fitToHeight="0" fitToWidth="1" horizontalDpi="600" verticalDpi="600" orientation="portrait" scale="72"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5"/>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30">
      <c r="A11" s="21">
        <v>1</v>
      </c>
      <c r="B11" s="16" t="s">
        <v>206</v>
      </c>
      <c r="C11" s="17">
        <v>1</v>
      </c>
      <c r="D11" s="18">
        <v>20661.15702479339</v>
      </c>
      <c r="E11" s="19">
        <v>20661.15702479339</v>
      </c>
    </row>
    <row r="12" ht="15">
      <c r="B12" s="2"/>
    </row>
    <row r="13" ht="15">
      <c r="B13" s="2"/>
    </row>
    <row r="14" spans="1:5" ht="15">
      <c r="A14" s="20">
        <v>1</v>
      </c>
      <c r="B14" s="150" t="s">
        <v>16</v>
      </c>
      <c r="C14" s="151"/>
      <c r="D14" s="20" t="s">
        <v>17</v>
      </c>
      <c r="E14" s="22"/>
    </row>
    <row r="15" spans="1:5" ht="30">
      <c r="A15" s="23" t="s">
        <v>9</v>
      </c>
      <c r="B15" s="147" t="s">
        <v>206</v>
      </c>
      <c r="C15" s="148"/>
      <c r="D15" s="23" t="s">
        <v>18</v>
      </c>
      <c r="E15" s="24"/>
    </row>
    <row r="16" spans="1:5" ht="15">
      <c r="A16" s="23" t="s">
        <v>19</v>
      </c>
      <c r="B16" s="147">
        <v>1</v>
      </c>
      <c r="C16" s="148"/>
      <c r="D16" s="23" t="s">
        <v>20</v>
      </c>
      <c r="E16" s="24"/>
    </row>
    <row r="17" spans="1:5" ht="45">
      <c r="A17" s="25" t="s">
        <v>21</v>
      </c>
      <c r="B17" s="152">
        <v>20661.15702479339</v>
      </c>
      <c r="C17" s="153"/>
      <c r="D17" s="25" t="s">
        <v>22</v>
      </c>
      <c r="E17" s="26"/>
    </row>
    <row r="18" spans="1:5" ht="15">
      <c r="A18" s="141" t="s">
        <v>23</v>
      </c>
      <c r="B18" s="27" t="s">
        <v>40</v>
      </c>
      <c r="C18" s="144" t="s">
        <v>207</v>
      </c>
      <c r="D18" s="145"/>
      <c r="E18" s="146"/>
    </row>
    <row r="19" spans="1:5" ht="15.75" customHeight="1">
      <c r="A19" s="142"/>
      <c r="B19" s="11" t="s">
        <v>28</v>
      </c>
      <c r="C19" s="135" t="s">
        <v>208</v>
      </c>
      <c r="D19" s="136"/>
      <c r="E19" s="137"/>
    </row>
    <row r="20" spans="1:5" ht="15.75" customHeight="1">
      <c r="A20" s="142"/>
      <c r="B20" s="11" t="s">
        <v>30</v>
      </c>
      <c r="C20" s="135" t="s">
        <v>197</v>
      </c>
      <c r="D20" s="136"/>
      <c r="E20" s="137"/>
    </row>
    <row r="21" spans="1:5" ht="15.75" customHeight="1">
      <c r="A21" s="142"/>
      <c r="B21" s="11" t="s">
        <v>26</v>
      </c>
      <c r="C21" s="135" t="s">
        <v>198</v>
      </c>
      <c r="D21" s="136"/>
      <c r="E21" s="137"/>
    </row>
    <row r="22" spans="1:5" ht="15.75" customHeight="1">
      <c r="A22" s="142"/>
      <c r="B22" s="11" t="s">
        <v>32</v>
      </c>
      <c r="C22" s="135" t="s">
        <v>209</v>
      </c>
      <c r="D22" s="136"/>
      <c r="E22" s="137"/>
    </row>
    <row r="23" spans="1:5" ht="15.75" customHeight="1">
      <c r="A23" s="142"/>
      <c r="B23" s="30" t="s">
        <v>200</v>
      </c>
      <c r="C23" s="135" t="s">
        <v>210</v>
      </c>
      <c r="D23" s="136"/>
      <c r="E23" s="137"/>
    </row>
    <row r="24" spans="1:5" ht="15.75" customHeight="1">
      <c r="A24" s="142"/>
      <c r="B24" s="30" t="s">
        <v>202</v>
      </c>
      <c r="C24" s="135" t="s">
        <v>211</v>
      </c>
      <c r="D24" s="136"/>
      <c r="E24" s="137"/>
    </row>
    <row r="25" spans="1:5" ht="15.75" customHeight="1">
      <c r="A25" s="142"/>
      <c r="B25" s="30" t="s">
        <v>178</v>
      </c>
      <c r="C25" s="135" t="s">
        <v>212</v>
      </c>
      <c r="D25" s="136"/>
      <c r="E25" s="137"/>
    </row>
    <row r="26" spans="1:5" ht="15.75" customHeight="1">
      <c r="A26" s="142"/>
      <c r="B26" s="41" t="s">
        <v>44</v>
      </c>
      <c r="C26" s="135" t="s">
        <v>205</v>
      </c>
      <c r="D26" s="136"/>
      <c r="E26" s="137"/>
    </row>
    <row r="27" spans="1:5" ht="15.75" customHeight="1">
      <c r="A27" s="143"/>
      <c r="B27" s="16" t="s">
        <v>37</v>
      </c>
      <c r="C27" s="138" t="s">
        <v>56</v>
      </c>
      <c r="D27" s="139"/>
      <c r="E27" s="140"/>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sheetData>
  <mergeCells count="21">
    <mergeCell ref="B4:E4"/>
    <mergeCell ref="B5:E5"/>
    <mergeCell ref="B3:E3"/>
    <mergeCell ref="A1:E1"/>
    <mergeCell ref="B6:E6"/>
    <mergeCell ref="B7:E7"/>
    <mergeCell ref="B16:C16"/>
    <mergeCell ref="C21:E21"/>
    <mergeCell ref="C22:E22"/>
    <mergeCell ref="C24:E24"/>
    <mergeCell ref="C23:E23"/>
    <mergeCell ref="C19:E19"/>
    <mergeCell ref="C20:E20"/>
    <mergeCell ref="B15:C15"/>
    <mergeCell ref="B14:C14"/>
    <mergeCell ref="A18:A27"/>
    <mergeCell ref="C26:E26"/>
    <mergeCell ref="C25:E25"/>
    <mergeCell ref="C18:E18"/>
    <mergeCell ref="B17:C17"/>
    <mergeCell ref="C27:E27"/>
  </mergeCells>
  <printOptions/>
  <pageMargins left="0.7" right="0.7" top="0.75" bottom="0.75" header="0" footer="0"/>
  <pageSetup horizontalDpi="600" verticalDpi="60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5"/>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45">
      <c r="A11" s="21">
        <v>1</v>
      </c>
      <c r="B11" s="16" t="s">
        <v>213</v>
      </c>
      <c r="C11" s="17">
        <v>1</v>
      </c>
      <c r="D11" s="18">
        <v>12396.694214876034</v>
      </c>
      <c r="E11" s="19">
        <v>12396.694214876034</v>
      </c>
    </row>
    <row r="12" ht="15">
      <c r="B12" s="2"/>
    </row>
    <row r="13" ht="15">
      <c r="B13" s="2"/>
    </row>
    <row r="14" spans="1:5" ht="15">
      <c r="A14" s="20">
        <v>1</v>
      </c>
      <c r="B14" s="150" t="s">
        <v>16</v>
      </c>
      <c r="C14" s="151"/>
      <c r="D14" s="20" t="s">
        <v>17</v>
      </c>
      <c r="E14" s="22"/>
    </row>
    <row r="15" spans="1:5" ht="30">
      <c r="A15" s="23" t="s">
        <v>9</v>
      </c>
      <c r="B15" s="147" t="s">
        <v>213</v>
      </c>
      <c r="C15" s="148"/>
      <c r="D15" s="23" t="s">
        <v>18</v>
      </c>
      <c r="E15" s="24"/>
    </row>
    <row r="16" spans="1:5" ht="15">
      <c r="A16" s="23" t="s">
        <v>19</v>
      </c>
      <c r="B16" s="147">
        <v>1</v>
      </c>
      <c r="C16" s="148"/>
      <c r="D16" s="23" t="s">
        <v>20</v>
      </c>
      <c r="E16" s="24"/>
    </row>
    <row r="17" spans="1:5" ht="45">
      <c r="A17" s="25" t="s">
        <v>21</v>
      </c>
      <c r="B17" s="152">
        <v>12396.694214876034</v>
      </c>
      <c r="C17" s="153"/>
      <c r="D17" s="25" t="s">
        <v>22</v>
      </c>
      <c r="E17" s="26"/>
    </row>
    <row r="18" spans="1:5" ht="15">
      <c r="A18" s="141" t="s">
        <v>23</v>
      </c>
      <c r="B18" s="27" t="s">
        <v>24</v>
      </c>
      <c r="C18" s="144" t="s">
        <v>214</v>
      </c>
      <c r="D18" s="145"/>
      <c r="E18" s="146"/>
    </row>
    <row r="19" spans="1:5" ht="15.75" customHeight="1">
      <c r="A19" s="142"/>
      <c r="B19" s="11" t="s">
        <v>40</v>
      </c>
      <c r="C19" s="135" t="s">
        <v>215</v>
      </c>
      <c r="D19" s="136"/>
      <c r="E19" s="137"/>
    </row>
    <row r="20" spans="1:5" ht="15.75" customHeight="1">
      <c r="A20" s="142"/>
      <c r="B20" s="11" t="s">
        <v>30</v>
      </c>
      <c r="C20" s="135" t="s">
        <v>216</v>
      </c>
      <c r="D20" s="136"/>
      <c r="E20" s="137"/>
    </row>
    <row r="21" spans="1:5" ht="15.75" customHeight="1">
      <c r="A21" s="142"/>
      <c r="B21" s="11" t="s">
        <v>217</v>
      </c>
      <c r="C21" s="135" t="s">
        <v>218</v>
      </c>
      <c r="D21" s="136"/>
      <c r="E21" s="137"/>
    </row>
    <row r="22" spans="1:5" ht="15.75" customHeight="1">
      <c r="A22" s="142"/>
      <c r="B22" s="11" t="s">
        <v>219</v>
      </c>
      <c r="C22" s="135" t="s">
        <v>220</v>
      </c>
      <c r="D22" s="136"/>
      <c r="E22" s="137"/>
    </row>
    <row r="23" spans="1:5" ht="15.75" customHeight="1">
      <c r="A23" s="142"/>
      <c r="B23" s="30" t="s">
        <v>59</v>
      </c>
      <c r="C23" s="135" t="s">
        <v>221</v>
      </c>
      <c r="D23" s="136"/>
      <c r="E23" s="137"/>
    </row>
    <row r="24" spans="1:5" ht="15.75" customHeight="1">
      <c r="A24" s="142"/>
      <c r="B24" s="41" t="s">
        <v>202</v>
      </c>
      <c r="C24" s="135" t="s">
        <v>222</v>
      </c>
      <c r="D24" s="136"/>
      <c r="E24" s="137"/>
    </row>
    <row r="25" spans="1:5" ht="15.75" customHeight="1">
      <c r="A25" s="142"/>
      <c r="B25" s="41" t="s">
        <v>223</v>
      </c>
      <c r="C25" s="135" t="s">
        <v>224</v>
      </c>
      <c r="D25" s="136"/>
      <c r="E25" s="137"/>
    </row>
    <row r="26" spans="1:5" ht="15.75" customHeight="1">
      <c r="A26" s="142"/>
      <c r="B26" s="41" t="s">
        <v>225</v>
      </c>
      <c r="C26" s="135" t="s">
        <v>226</v>
      </c>
      <c r="D26" s="136"/>
      <c r="E26" s="137"/>
    </row>
    <row r="27" spans="1:5" ht="15.75" customHeight="1">
      <c r="A27" s="143"/>
      <c r="B27" s="16" t="s">
        <v>37</v>
      </c>
      <c r="C27" s="138" t="s">
        <v>227</v>
      </c>
      <c r="D27" s="139"/>
      <c r="E27" s="140"/>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sheetData>
  <mergeCells count="21">
    <mergeCell ref="C27:E27"/>
    <mergeCell ref="C24:E24"/>
    <mergeCell ref="C25:E25"/>
    <mergeCell ref="C26:E26"/>
    <mergeCell ref="A18:A27"/>
    <mergeCell ref="C20:E20"/>
    <mergeCell ref="C23:E23"/>
    <mergeCell ref="C21:E21"/>
    <mergeCell ref="C22:E22"/>
    <mergeCell ref="C19:E19"/>
    <mergeCell ref="C18:E18"/>
    <mergeCell ref="B17:C17"/>
    <mergeCell ref="B3:E3"/>
    <mergeCell ref="A1:E1"/>
    <mergeCell ref="B7:E7"/>
    <mergeCell ref="B15:C15"/>
    <mergeCell ref="B14:C14"/>
    <mergeCell ref="B16:C16"/>
    <mergeCell ref="B4:E4"/>
    <mergeCell ref="B6:E6"/>
    <mergeCell ref="B5:E5"/>
  </mergeCells>
  <printOptions/>
  <pageMargins left="0.7" right="0.7" top="0.75" bottom="0.75" header="0" footer="0"/>
  <pageSetup horizontalDpi="600" verticalDpi="60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5"/>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45">
      <c r="A11" s="21">
        <v>1</v>
      </c>
      <c r="B11" s="28" t="s">
        <v>64</v>
      </c>
      <c r="C11" s="17">
        <v>2</v>
      </c>
      <c r="D11" s="18">
        <v>10743.801652892562</v>
      </c>
      <c r="E11" s="19">
        <v>10743.801652892562</v>
      </c>
    </row>
    <row r="12" ht="15">
      <c r="B12" s="2"/>
    </row>
    <row r="13" ht="15">
      <c r="B13" s="2"/>
    </row>
    <row r="14" spans="1:5" ht="15">
      <c r="A14" s="20">
        <v>1</v>
      </c>
      <c r="B14" s="150" t="s">
        <v>16</v>
      </c>
      <c r="C14" s="151"/>
      <c r="D14" s="20" t="s">
        <v>17</v>
      </c>
      <c r="E14" s="22"/>
    </row>
    <row r="15" spans="1:5" ht="30">
      <c r="A15" s="23" t="s">
        <v>9</v>
      </c>
      <c r="B15" s="147" t="s">
        <v>64</v>
      </c>
      <c r="C15" s="148"/>
      <c r="D15" s="23" t="s">
        <v>18</v>
      </c>
      <c r="E15" s="24"/>
    </row>
    <row r="16" spans="1:5" ht="15">
      <c r="A16" s="23" t="s">
        <v>19</v>
      </c>
      <c r="B16" s="147">
        <v>2</v>
      </c>
      <c r="C16" s="148"/>
      <c r="D16" s="23" t="s">
        <v>20</v>
      </c>
      <c r="E16" s="24"/>
    </row>
    <row r="17" spans="1:5" ht="45">
      <c r="A17" s="25" t="s">
        <v>21</v>
      </c>
      <c r="B17" s="152">
        <v>10743.801652892562</v>
      </c>
      <c r="C17" s="153"/>
      <c r="D17" s="25" t="s">
        <v>22</v>
      </c>
      <c r="E17" s="26"/>
    </row>
    <row r="18" spans="1:5" ht="15">
      <c r="A18" s="141" t="s">
        <v>23</v>
      </c>
      <c r="B18" s="27" t="s">
        <v>24</v>
      </c>
      <c r="C18" s="144" t="s">
        <v>228</v>
      </c>
      <c r="D18" s="145"/>
      <c r="E18" s="146"/>
    </row>
    <row r="19" spans="1:5" ht="15.75" customHeight="1">
      <c r="A19" s="142"/>
      <c r="B19" s="11" t="s">
        <v>40</v>
      </c>
      <c r="C19" s="135" t="s">
        <v>229</v>
      </c>
      <c r="D19" s="136"/>
      <c r="E19" s="137"/>
    </row>
    <row r="20" spans="1:5" ht="15.75" customHeight="1">
      <c r="A20" s="142"/>
      <c r="B20" s="11" t="s">
        <v>217</v>
      </c>
      <c r="C20" s="135" t="s">
        <v>230</v>
      </c>
      <c r="D20" s="136"/>
      <c r="E20" s="137"/>
    </row>
    <row r="21" spans="1:5" ht="15.75" customHeight="1">
      <c r="A21" s="142"/>
      <c r="B21" s="11" t="s">
        <v>200</v>
      </c>
      <c r="C21" s="135" t="s">
        <v>231</v>
      </c>
      <c r="D21" s="136"/>
      <c r="E21" s="137"/>
    </row>
    <row r="22" spans="1:5" ht="15.75" customHeight="1">
      <c r="A22" s="142"/>
      <c r="B22" s="11" t="s">
        <v>178</v>
      </c>
      <c r="C22" s="135" t="s">
        <v>232</v>
      </c>
      <c r="D22" s="136"/>
      <c r="E22" s="137"/>
    </row>
    <row r="23" spans="1:5" ht="15.75" customHeight="1">
      <c r="A23" s="142"/>
      <c r="B23" s="11" t="s">
        <v>34</v>
      </c>
      <c r="C23" s="135" t="s">
        <v>233</v>
      </c>
      <c r="D23" s="136"/>
      <c r="E23" s="137"/>
    </row>
    <row r="24" spans="1:5" ht="15.75" customHeight="1">
      <c r="A24" s="142"/>
      <c r="B24" s="30" t="s">
        <v>34</v>
      </c>
      <c r="C24" s="135" t="s">
        <v>234</v>
      </c>
      <c r="D24" s="136"/>
      <c r="E24" s="137"/>
    </row>
    <row r="25" spans="1:5" ht="15.75" customHeight="1">
      <c r="A25" s="142"/>
      <c r="B25" s="30" t="s">
        <v>235</v>
      </c>
      <c r="C25" s="135" t="s">
        <v>236</v>
      </c>
      <c r="D25" s="136"/>
      <c r="E25" s="137"/>
    </row>
    <row r="26" spans="1:5" ht="15.75" customHeight="1">
      <c r="A26" s="142"/>
      <c r="B26" s="30" t="s">
        <v>237</v>
      </c>
      <c r="C26" s="135" t="s">
        <v>238</v>
      </c>
      <c r="D26" s="136"/>
      <c r="E26" s="137"/>
    </row>
    <row r="27" spans="1:5" ht="15.75" customHeight="1">
      <c r="A27" s="143"/>
      <c r="B27" s="16" t="s">
        <v>239</v>
      </c>
      <c r="C27" s="138" t="s">
        <v>240</v>
      </c>
      <c r="D27" s="139"/>
      <c r="E27" s="140"/>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sheetData>
  <mergeCells count="21">
    <mergeCell ref="B4:E4"/>
    <mergeCell ref="B6:E6"/>
    <mergeCell ref="B5:E5"/>
    <mergeCell ref="B3:E3"/>
    <mergeCell ref="B7:E7"/>
    <mergeCell ref="A1:E1"/>
    <mergeCell ref="C23:E23"/>
    <mergeCell ref="C22:E22"/>
    <mergeCell ref="B17:C17"/>
    <mergeCell ref="A18:A27"/>
    <mergeCell ref="C19:E19"/>
    <mergeCell ref="C18:E18"/>
    <mergeCell ref="B15:C15"/>
    <mergeCell ref="C24:E24"/>
    <mergeCell ref="C27:E27"/>
    <mergeCell ref="C25:E25"/>
    <mergeCell ref="C26:E26"/>
    <mergeCell ref="B16:C16"/>
    <mergeCell ref="C21:E21"/>
    <mergeCell ref="C20:E20"/>
    <mergeCell ref="B14:C14"/>
  </mergeCells>
  <printOptions/>
  <pageMargins left="0.7" right="0.7" top="0.75" bottom="0.75" header="0" footer="0"/>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1"/>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30">
      <c r="A11" s="10">
        <v>1</v>
      </c>
      <c r="B11" s="11" t="s">
        <v>14</v>
      </c>
      <c r="C11" s="12">
        <v>2</v>
      </c>
      <c r="D11" s="13">
        <v>41322.31404958678</v>
      </c>
      <c r="E11" s="14">
        <v>41322.31404958678</v>
      </c>
    </row>
    <row r="12" spans="1:5" ht="45">
      <c r="A12" s="15">
        <v>2</v>
      </c>
      <c r="B12" s="16" t="s">
        <v>15</v>
      </c>
      <c r="C12" s="17">
        <v>2</v>
      </c>
      <c r="D12" s="18">
        <v>37727.27272727273</v>
      </c>
      <c r="E12" s="19">
        <v>37727.27272727273</v>
      </c>
    </row>
    <row r="13" ht="15">
      <c r="B13" s="2"/>
    </row>
    <row r="14" ht="15">
      <c r="B14" s="2"/>
    </row>
    <row r="15" spans="1:5" ht="15">
      <c r="A15" s="20">
        <v>1</v>
      </c>
      <c r="B15" s="150" t="s">
        <v>16</v>
      </c>
      <c r="C15" s="151"/>
      <c r="D15" s="20" t="s">
        <v>17</v>
      </c>
      <c r="E15" s="22"/>
    </row>
    <row r="16" spans="1:5" ht="30">
      <c r="A16" s="23" t="s">
        <v>9</v>
      </c>
      <c r="B16" s="147" t="s">
        <v>14</v>
      </c>
      <c r="C16" s="148"/>
      <c r="D16" s="23" t="s">
        <v>18</v>
      </c>
      <c r="E16" s="24"/>
    </row>
    <row r="17" spans="1:5" ht="15">
      <c r="A17" s="23" t="s">
        <v>19</v>
      </c>
      <c r="B17" s="147">
        <v>1</v>
      </c>
      <c r="C17" s="148"/>
      <c r="D17" s="23" t="s">
        <v>20</v>
      </c>
      <c r="E17" s="24"/>
    </row>
    <row r="18" spans="1:5" ht="45">
      <c r="A18" s="25" t="s">
        <v>21</v>
      </c>
      <c r="B18" s="152">
        <v>41322.31404958678</v>
      </c>
      <c r="C18" s="153"/>
      <c r="D18" s="25" t="s">
        <v>22</v>
      </c>
      <c r="E18" s="26"/>
    </row>
    <row r="19" spans="1:5" ht="15">
      <c r="A19" s="141" t="s">
        <v>23</v>
      </c>
      <c r="B19" s="27" t="s">
        <v>24</v>
      </c>
      <c r="C19" s="144" t="s">
        <v>25</v>
      </c>
      <c r="D19" s="145"/>
      <c r="E19" s="146"/>
    </row>
    <row r="20" spans="1:5" ht="15.75" customHeight="1">
      <c r="A20" s="142"/>
      <c r="B20" s="11" t="s">
        <v>26</v>
      </c>
      <c r="C20" s="135" t="s">
        <v>27</v>
      </c>
      <c r="D20" s="136"/>
      <c r="E20" s="137"/>
    </row>
    <row r="21" spans="1:5" ht="15.75" customHeight="1">
      <c r="A21" s="142"/>
      <c r="B21" s="11" t="s">
        <v>28</v>
      </c>
      <c r="C21" s="135" t="s">
        <v>29</v>
      </c>
      <c r="D21" s="136"/>
      <c r="E21" s="137"/>
    </row>
    <row r="22" spans="1:5" ht="15.75" customHeight="1">
      <c r="A22" s="142"/>
      <c r="B22" s="11" t="s">
        <v>30</v>
      </c>
      <c r="C22" s="135" t="s">
        <v>31</v>
      </c>
      <c r="D22" s="136"/>
      <c r="E22" s="137"/>
    </row>
    <row r="23" spans="1:5" ht="15.75" customHeight="1">
      <c r="A23" s="142"/>
      <c r="B23" s="11" t="s">
        <v>32</v>
      </c>
      <c r="C23" s="135" t="s">
        <v>33</v>
      </c>
      <c r="D23" s="136"/>
      <c r="E23" s="137"/>
    </row>
    <row r="24" spans="1:5" ht="15.75" customHeight="1">
      <c r="A24" s="142"/>
      <c r="B24" s="11" t="s">
        <v>34</v>
      </c>
      <c r="C24" s="135" t="s">
        <v>35</v>
      </c>
      <c r="D24" s="136"/>
      <c r="E24" s="137"/>
    </row>
    <row r="25" spans="1:5" ht="15.75" customHeight="1">
      <c r="A25" s="143"/>
      <c r="B25" s="28" t="s">
        <v>36</v>
      </c>
      <c r="C25" s="149" t="s">
        <v>38</v>
      </c>
      <c r="D25" s="139"/>
      <c r="E25" s="140"/>
    </row>
    <row r="26" ht="15.75" customHeight="1">
      <c r="B26" s="2"/>
    </row>
    <row r="27" ht="15.75" customHeight="1">
      <c r="B27" s="2"/>
    </row>
    <row r="28" spans="1:5" ht="15.75" customHeight="1">
      <c r="A28" s="29">
        <v>2</v>
      </c>
      <c r="B28" s="150" t="s">
        <v>16</v>
      </c>
      <c r="C28" s="151"/>
      <c r="D28" s="20" t="s">
        <v>17</v>
      </c>
      <c r="E28" s="22"/>
    </row>
    <row r="29" spans="1:5" ht="15.75" customHeight="1">
      <c r="A29" s="23" t="s">
        <v>9</v>
      </c>
      <c r="B29" s="147" t="s">
        <v>15</v>
      </c>
      <c r="C29" s="148"/>
      <c r="D29" s="23" t="s">
        <v>18</v>
      </c>
      <c r="E29" s="24"/>
    </row>
    <row r="30" spans="1:5" ht="15.75" customHeight="1">
      <c r="A30" s="23" t="s">
        <v>19</v>
      </c>
      <c r="B30" s="147">
        <v>2</v>
      </c>
      <c r="C30" s="148"/>
      <c r="D30" s="23" t="s">
        <v>20</v>
      </c>
      <c r="E30" s="24"/>
    </row>
    <row r="31" spans="1:5" ht="15.75" customHeight="1">
      <c r="A31" s="25" t="s">
        <v>21</v>
      </c>
      <c r="B31" s="152">
        <v>37727.27272727273</v>
      </c>
      <c r="C31" s="153"/>
      <c r="D31" s="25" t="s">
        <v>22</v>
      </c>
      <c r="E31" s="26"/>
    </row>
    <row r="32" spans="1:5" ht="15.75" customHeight="1">
      <c r="A32" s="141" t="s">
        <v>23</v>
      </c>
      <c r="B32" s="27" t="s">
        <v>24</v>
      </c>
      <c r="C32" s="144" t="s">
        <v>39</v>
      </c>
      <c r="D32" s="145"/>
      <c r="E32" s="146"/>
    </row>
    <row r="33" spans="1:5" ht="15.75" customHeight="1">
      <c r="A33" s="142"/>
      <c r="B33" s="11" t="s">
        <v>40</v>
      </c>
      <c r="C33" s="135" t="s">
        <v>41</v>
      </c>
      <c r="D33" s="136"/>
      <c r="E33" s="137"/>
    </row>
    <row r="34" spans="1:5" ht="15.75" customHeight="1">
      <c r="A34" s="142"/>
      <c r="B34" s="11" t="s">
        <v>28</v>
      </c>
      <c r="C34" s="135" t="s">
        <v>42</v>
      </c>
      <c r="D34" s="136"/>
      <c r="E34" s="137"/>
    </row>
    <row r="35" spans="1:5" ht="15.75" customHeight="1">
      <c r="A35" s="142"/>
      <c r="B35" s="11" t="s">
        <v>26</v>
      </c>
      <c r="C35" s="135" t="s">
        <v>43</v>
      </c>
      <c r="D35" s="136"/>
      <c r="E35" s="137"/>
    </row>
    <row r="36" spans="1:5" ht="15.75" customHeight="1">
      <c r="A36" s="142"/>
      <c r="B36" s="11" t="s">
        <v>30</v>
      </c>
      <c r="C36" s="135" t="s">
        <v>31</v>
      </c>
      <c r="D36" s="136"/>
      <c r="E36" s="137"/>
    </row>
    <row r="37" spans="1:5" ht="15.75" customHeight="1">
      <c r="A37" s="142"/>
      <c r="B37" s="11" t="s">
        <v>44</v>
      </c>
      <c r="C37" s="135" t="s">
        <v>45</v>
      </c>
      <c r="D37" s="136"/>
      <c r="E37" s="137"/>
    </row>
    <row r="38" spans="1:5" ht="15.75" customHeight="1">
      <c r="A38" s="142"/>
      <c r="B38" s="30" t="s">
        <v>46</v>
      </c>
      <c r="C38" s="135" t="s">
        <v>47</v>
      </c>
      <c r="D38" s="136"/>
      <c r="E38" s="137"/>
    </row>
    <row r="39" spans="1:5" ht="15.75" customHeight="1">
      <c r="A39" s="142"/>
      <c r="B39" s="30" t="s">
        <v>48</v>
      </c>
      <c r="C39" s="135" t="s">
        <v>49</v>
      </c>
      <c r="D39" s="136"/>
      <c r="E39" s="137"/>
    </row>
    <row r="40" spans="1:5" ht="15.75" customHeight="1">
      <c r="A40" s="142"/>
      <c r="B40" s="30" t="s">
        <v>50</v>
      </c>
      <c r="C40" s="135" t="s">
        <v>51</v>
      </c>
      <c r="D40" s="136"/>
      <c r="E40" s="137"/>
    </row>
    <row r="41" spans="1:5" ht="15.75" customHeight="1">
      <c r="A41" s="142"/>
      <c r="B41" s="30" t="s">
        <v>52</v>
      </c>
      <c r="C41" s="135" t="s">
        <v>53</v>
      </c>
      <c r="D41" s="136"/>
      <c r="E41" s="137"/>
    </row>
    <row r="42" spans="1:5" ht="15.75" customHeight="1">
      <c r="A42" s="142"/>
      <c r="B42" s="30" t="s">
        <v>54</v>
      </c>
      <c r="C42" s="135" t="s">
        <v>55</v>
      </c>
      <c r="D42" s="136"/>
      <c r="E42" s="137"/>
    </row>
    <row r="43" spans="1:5" ht="15.75" customHeight="1">
      <c r="A43" s="143"/>
      <c r="B43" s="16" t="s">
        <v>37</v>
      </c>
      <c r="C43" s="138" t="s">
        <v>56</v>
      </c>
      <c r="D43" s="139"/>
      <c r="E43" s="140"/>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row r="954" ht="15.75" customHeight="1">
      <c r="B954" s="2"/>
    </row>
    <row r="955" ht="15.75" customHeight="1">
      <c r="B955" s="2"/>
    </row>
    <row r="956" ht="15.75" customHeight="1">
      <c r="B956" s="2"/>
    </row>
    <row r="957" ht="15.75" customHeight="1">
      <c r="B957" s="2"/>
    </row>
    <row r="958" ht="15.75" customHeight="1">
      <c r="B958" s="2"/>
    </row>
    <row r="959" ht="15.75" customHeight="1">
      <c r="B959" s="2"/>
    </row>
    <row r="960" ht="15.75" customHeight="1">
      <c r="B960" s="2"/>
    </row>
    <row r="961" ht="15.75" customHeight="1">
      <c r="B961" s="2"/>
    </row>
  </sheetData>
  <mergeCells count="35">
    <mergeCell ref="B17:C17"/>
    <mergeCell ref="A19:A25"/>
    <mergeCell ref="B18:C18"/>
    <mergeCell ref="B15:C15"/>
    <mergeCell ref="B3:E3"/>
    <mergeCell ref="C21:E21"/>
    <mergeCell ref="C23:E23"/>
    <mergeCell ref="C22:E22"/>
    <mergeCell ref="B16:C16"/>
    <mergeCell ref="A1:E1"/>
    <mergeCell ref="B4:E4"/>
    <mergeCell ref="B5:E5"/>
    <mergeCell ref="B6:E6"/>
    <mergeCell ref="B7:E7"/>
    <mergeCell ref="C38:E38"/>
    <mergeCell ref="C33:E33"/>
    <mergeCell ref="C35:E35"/>
    <mergeCell ref="C34:E34"/>
    <mergeCell ref="C36:E36"/>
    <mergeCell ref="C42:E42"/>
    <mergeCell ref="C43:E43"/>
    <mergeCell ref="A32:A43"/>
    <mergeCell ref="C39:E39"/>
    <mergeCell ref="C19:E19"/>
    <mergeCell ref="C20:E20"/>
    <mergeCell ref="B29:C29"/>
    <mergeCell ref="C25:E25"/>
    <mergeCell ref="B28:C28"/>
    <mergeCell ref="C32:E32"/>
    <mergeCell ref="B30:C30"/>
    <mergeCell ref="B31:C31"/>
    <mergeCell ref="C24:E24"/>
    <mergeCell ref="C40:E40"/>
    <mergeCell ref="C41:E41"/>
    <mergeCell ref="C37:E37"/>
  </mergeCells>
  <printOptions/>
  <pageMargins left="0.7" right="0.7" top="0.75" bottom="0.75"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8"/>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30">
      <c r="A11" s="10">
        <v>1</v>
      </c>
      <c r="B11" s="11" t="s">
        <v>63</v>
      </c>
      <c r="C11" s="12">
        <v>2</v>
      </c>
      <c r="D11" s="13">
        <v>39669.42148760331</v>
      </c>
      <c r="E11" s="14">
        <v>39669.42148760331</v>
      </c>
    </row>
    <row r="12" spans="1:5" ht="30">
      <c r="A12" s="15">
        <v>2</v>
      </c>
      <c r="B12" s="16" t="s">
        <v>63</v>
      </c>
      <c r="C12" s="17">
        <v>9</v>
      </c>
      <c r="D12" s="18">
        <v>5785.123966942148</v>
      </c>
      <c r="E12" s="19">
        <v>5785.123966942148</v>
      </c>
    </row>
    <row r="13" ht="15">
      <c r="B13" s="2"/>
    </row>
    <row r="14" ht="15">
      <c r="B14" s="2"/>
    </row>
    <row r="15" spans="1:5" ht="15">
      <c r="A15" s="20">
        <v>1</v>
      </c>
      <c r="B15" s="150" t="s">
        <v>16</v>
      </c>
      <c r="C15" s="151"/>
      <c r="D15" s="20" t="s">
        <v>17</v>
      </c>
      <c r="E15" s="22"/>
    </row>
    <row r="16" spans="1:5" ht="30">
      <c r="A16" s="23" t="s">
        <v>9</v>
      </c>
      <c r="B16" s="147" t="s">
        <v>63</v>
      </c>
      <c r="C16" s="148"/>
      <c r="D16" s="23" t="s">
        <v>18</v>
      </c>
      <c r="E16" s="24"/>
    </row>
    <row r="17" spans="1:5" ht="15">
      <c r="A17" s="23" t="s">
        <v>19</v>
      </c>
      <c r="B17" s="147">
        <v>2</v>
      </c>
      <c r="C17" s="148"/>
      <c r="D17" s="23" t="s">
        <v>20</v>
      </c>
      <c r="E17" s="24"/>
    </row>
    <row r="18" spans="1:5" ht="45">
      <c r="A18" s="25" t="s">
        <v>21</v>
      </c>
      <c r="B18" s="152">
        <v>39669.42148760331</v>
      </c>
      <c r="C18" s="153"/>
      <c r="D18" s="25" t="s">
        <v>22</v>
      </c>
      <c r="E18" s="26"/>
    </row>
    <row r="19" spans="1:5" ht="15">
      <c r="A19" s="141" t="s">
        <v>23</v>
      </c>
      <c r="B19" s="27" t="s">
        <v>40</v>
      </c>
      <c r="C19" s="144" t="s">
        <v>65</v>
      </c>
      <c r="D19" s="145"/>
      <c r="E19" s="146"/>
    </row>
    <row r="20" spans="1:5" ht="15.75" customHeight="1">
      <c r="A20" s="142"/>
      <c r="B20" s="11" t="s">
        <v>59</v>
      </c>
      <c r="C20" s="135" t="s">
        <v>66</v>
      </c>
      <c r="D20" s="136"/>
      <c r="E20" s="137"/>
    </row>
    <row r="21" spans="1:5" ht="15.75" customHeight="1">
      <c r="A21" s="142"/>
      <c r="B21" s="11" t="s">
        <v>67</v>
      </c>
      <c r="C21" s="135" t="s">
        <v>68</v>
      </c>
      <c r="D21" s="136"/>
      <c r="E21" s="137"/>
    </row>
    <row r="22" spans="1:5" ht="15.75" customHeight="1">
      <c r="A22" s="142"/>
      <c r="B22" s="11" t="s">
        <v>69</v>
      </c>
      <c r="C22" s="135" t="s">
        <v>70</v>
      </c>
      <c r="D22" s="136"/>
      <c r="E22" s="137"/>
    </row>
    <row r="23" spans="1:5" ht="15.75" customHeight="1">
      <c r="A23" s="142"/>
      <c r="B23" s="11" t="s">
        <v>60</v>
      </c>
      <c r="C23" s="135" t="s">
        <v>71</v>
      </c>
      <c r="D23" s="136"/>
      <c r="E23" s="137"/>
    </row>
    <row r="24" spans="1:5" ht="15.75" customHeight="1">
      <c r="A24" s="142"/>
      <c r="B24" s="30" t="s">
        <v>72</v>
      </c>
      <c r="C24" s="135" t="s">
        <v>73</v>
      </c>
      <c r="D24" s="136"/>
      <c r="E24" s="137"/>
    </row>
    <row r="25" spans="1:5" ht="15.75" customHeight="1">
      <c r="A25" s="142"/>
      <c r="B25" s="30" t="s">
        <v>61</v>
      </c>
      <c r="C25" s="135" t="s">
        <v>74</v>
      </c>
      <c r="D25" s="136"/>
      <c r="E25" s="137"/>
    </row>
    <row r="26" spans="1:5" ht="15.75" customHeight="1">
      <c r="A26" s="142"/>
      <c r="B26" s="11" t="s">
        <v>34</v>
      </c>
      <c r="C26" s="135" t="s">
        <v>75</v>
      </c>
      <c r="D26" s="136"/>
      <c r="E26" s="137"/>
    </row>
    <row r="27" spans="1:5" ht="15.75" customHeight="1">
      <c r="A27" s="143"/>
      <c r="B27" s="16" t="s">
        <v>37</v>
      </c>
      <c r="C27" s="138" t="s">
        <v>56</v>
      </c>
      <c r="D27" s="139"/>
      <c r="E27" s="140"/>
    </row>
    <row r="28" ht="15.75" customHeight="1">
      <c r="B28" s="2"/>
    </row>
    <row r="29" ht="15.75" customHeight="1">
      <c r="B29" s="2"/>
    </row>
    <row r="30" spans="1:5" ht="15.75" customHeight="1">
      <c r="A30" s="29">
        <v>2</v>
      </c>
      <c r="B30" s="150" t="s">
        <v>16</v>
      </c>
      <c r="C30" s="151"/>
      <c r="D30" s="20" t="s">
        <v>17</v>
      </c>
      <c r="E30" s="22"/>
    </row>
    <row r="31" spans="1:5" ht="15.75" customHeight="1">
      <c r="A31" s="23" t="s">
        <v>9</v>
      </c>
      <c r="B31" s="147" t="s">
        <v>63</v>
      </c>
      <c r="C31" s="148"/>
      <c r="D31" s="23" t="s">
        <v>18</v>
      </c>
      <c r="E31" s="24"/>
    </row>
    <row r="32" spans="1:5" ht="15.75" customHeight="1">
      <c r="A32" s="23" t="s">
        <v>19</v>
      </c>
      <c r="B32" s="147">
        <v>9</v>
      </c>
      <c r="C32" s="148"/>
      <c r="D32" s="23" t="s">
        <v>20</v>
      </c>
      <c r="E32" s="24"/>
    </row>
    <row r="33" spans="1:5" ht="15.75" customHeight="1">
      <c r="A33" s="25" t="s">
        <v>21</v>
      </c>
      <c r="B33" s="160">
        <v>5785.123966942148</v>
      </c>
      <c r="C33" s="161"/>
      <c r="D33" s="25" t="s">
        <v>22</v>
      </c>
      <c r="E33" s="26"/>
    </row>
    <row r="34" spans="1:5" ht="15.75" customHeight="1">
      <c r="A34" s="141" t="s">
        <v>23</v>
      </c>
      <c r="B34" s="27" t="s">
        <v>24</v>
      </c>
      <c r="C34" s="144" t="s">
        <v>76</v>
      </c>
      <c r="D34" s="145"/>
      <c r="E34" s="146"/>
    </row>
    <row r="35" spans="1:5" ht="15.75" customHeight="1">
      <c r="A35" s="142"/>
      <c r="B35" s="11" t="s">
        <v>40</v>
      </c>
      <c r="C35" s="135" t="s">
        <v>77</v>
      </c>
      <c r="D35" s="136"/>
      <c r="E35" s="137"/>
    </row>
    <row r="36" spans="1:5" ht="15.75" customHeight="1">
      <c r="A36" s="142"/>
      <c r="B36" s="11" t="s">
        <v>78</v>
      </c>
      <c r="C36" s="135" t="s">
        <v>79</v>
      </c>
      <c r="D36" s="136"/>
      <c r="E36" s="137"/>
    </row>
    <row r="37" spans="1:5" ht="15.75" customHeight="1">
      <c r="A37" s="142"/>
      <c r="B37" s="11" t="s">
        <v>80</v>
      </c>
      <c r="C37" s="135" t="s">
        <v>81</v>
      </c>
      <c r="D37" s="136"/>
      <c r="E37" s="137"/>
    </row>
    <row r="38" spans="1:5" ht="15.75" customHeight="1">
      <c r="A38" s="142"/>
      <c r="B38" s="11" t="s">
        <v>60</v>
      </c>
      <c r="C38" s="135" t="s">
        <v>82</v>
      </c>
      <c r="D38" s="136"/>
      <c r="E38" s="137"/>
    </row>
    <row r="39" spans="1:5" ht="15.75" customHeight="1">
      <c r="A39" s="142"/>
      <c r="B39" s="30" t="s">
        <v>34</v>
      </c>
      <c r="C39" s="135" t="s">
        <v>83</v>
      </c>
      <c r="D39" s="136"/>
      <c r="E39" s="137"/>
    </row>
    <row r="40" spans="1:5" ht="15.75" customHeight="1">
      <c r="A40" s="143"/>
      <c r="B40" s="16" t="s">
        <v>37</v>
      </c>
      <c r="C40" s="138" t="s">
        <v>56</v>
      </c>
      <c r="D40" s="139"/>
      <c r="E40" s="140"/>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row r="954" ht="15.75" customHeight="1">
      <c r="B954" s="2"/>
    </row>
    <row r="955" ht="15.75" customHeight="1">
      <c r="B955" s="2"/>
    </row>
    <row r="956" ht="15.75" customHeight="1">
      <c r="B956" s="2"/>
    </row>
    <row r="957" ht="15.75" customHeight="1">
      <c r="B957" s="2"/>
    </row>
    <row r="958" ht="15.75" customHeight="1">
      <c r="B958" s="2"/>
    </row>
  </sheetData>
  <mergeCells count="32">
    <mergeCell ref="A34:A40"/>
    <mergeCell ref="B31:C31"/>
    <mergeCell ref="B32:C32"/>
    <mergeCell ref="B33:C33"/>
    <mergeCell ref="C20:E20"/>
    <mergeCell ref="C22:E22"/>
    <mergeCell ref="A19:A27"/>
    <mergeCell ref="C24:E24"/>
    <mergeCell ref="C23:E23"/>
    <mergeCell ref="B18:C18"/>
    <mergeCell ref="B17:C17"/>
    <mergeCell ref="B16:C16"/>
    <mergeCell ref="C39:E39"/>
    <mergeCell ref="C40:E40"/>
    <mergeCell ref="C36:E36"/>
    <mergeCell ref="C38:E38"/>
    <mergeCell ref="C37:E37"/>
    <mergeCell ref="C19:E19"/>
    <mergeCell ref="C21:E21"/>
    <mergeCell ref="C34:E34"/>
    <mergeCell ref="C35:E35"/>
    <mergeCell ref="B30:C30"/>
    <mergeCell ref="C27:E27"/>
    <mergeCell ref="C25:E25"/>
    <mergeCell ref="C26:E26"/>
    <mergeCell ref="B15:C15"/>
    <mergeCell ref="B7:E7"/>
    <mergeCell ref="B4:E4"/>
    <mergeCell ref="B3:E3"/>
    <mergeCell ref="A1:E1"/>
    <mergeCell ref="B6:E6"/>
    <mergeCell ref="B5:E5"/>
  </mergeCells>
  <printOptions/>
  <pageMargins left="0.7" right="0.7" top="0.75" bottom="0.75" header="0" footer="0"/>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3"/>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30">
      <c r="A11" s="10">
        <v>1</v>
      </c>
      <c r="B11" s="11" t="s">
        <v>84</v>
      </c>
      <c r="C11" s="12">
        <v>1</v>
      </c>
      <c r="D11" s="13">
        <v>82644.62809917355</v>
      </c>
      <c r="E11" s="14">
        <v>82644.62809917355</v>
      </c>
    </row>
    <row r="12" spans="1:5" ht="15">
      <c r="A12" s="15">
        <v>2</v>
      </c>
      <c r="B12" s="16" t="s">
        <v>85</v>
      </c>
      <c r="C12" s="17">
        <v>1</v>
      </c>
      <c r="D12" s="18">
        <v>19834.710743801654</v>
      </c>
      <c r="E12" s="19">
        <v>19834.710743801654</v>
      </c>
    </row>
    <row r="13" ht="15">
      <c r="B13" s="2"/>
    </row>
    <row r="14" ht="15">
      <c r="B14" s="2"/>
    </row>
    <row r="15" spans="1:5" ht="15">
      <c r="A15" s="20">
        <v>1</v>
      </c>
      <c r="B15" s="150" t="s">
        <v>16</v>
      </c>
      <c r="C15" s="151"/>
      <c r="D15" s="20" t="s">
        <v>17</v>
      </c>
      <c r="E15" s="22"/>
    </row>
    <row r="16" spans="1:5" ht="30">
      <c r="A16" s="23" t="s">
        <v>9</v>
      </c>
      <c r="B16" s="147" t="s">
        <v>84</v>
      </c>
      <c r="C16" s="148"/>
      <c r="D16" s="23" t="s">
        <v>18</v>
      </c>
      <c r="E16" s="24"/>
    </row>
    <row r="17" spans="1:5" ht="15">
      <c r="A17" s="23" t="s">
        <v>19</v>
      </c>
      <c r="B17" s="147">
        <v>1</v>
      </c>
      <c r="C17" s="148"/>
      <c r="D17" s="23" t="s">
        <v>20</v>
      </c>
      <c r="E17" s="24"/>
    </row>
    <row r="18" spans="1:5" ht="45">
      <c r="A18" s="25" t="s">
        <v>21</v>
      </c>
      <c r="B18" s="152">
        <v>82644.62809917355</v>
      </c>
      <c r="C18" s="153"/>
      <c r="D18" s="25" t="s">
        <v>22</v>
      </c>
      <c r="E18" s="26"/>
    </row>
    <row r="19" spans="1:5" ht="15">
      <c r="A19" s="141" t="s">
        <v>23</v>
      </c>
      <c r="B19" s="27" t="s">
        <v>86</v>
      </c>
      <c r="C19" s="144" t="s">
        <v>87</v>
      </c>
      <c r="D19" s="145"/>
      <c r="E19" s="146"/>
    </row>
    <row r="20" spans="1:5" ht="15.75" customHeight="1">
      <c r="A20" s="142"/>
      <c r="B20" s="11" t="s">
        <v>88</v>
      </c>
      <c r="C20" s="135" t="s">
        <v>89</v>
      </c>
      <c r="D20" s="136"/>
      <c r="E20" s="137"/>
    </row>
    <row r="21" spans="1:5" ht="15.75" customHeight="1">
      <c r="A21" s="142"/>
      <c r="B21" s="30" t="s">
        <v>90</v>
      </c>
      <c r="C21" s="135" t="s">
        <v>91</v>
      </c>
      <c r="D21" s="136"/>
      <c r="E21" s="137"/>
    </row>
    <row r="22" spans="1:5" ht="15.75" customHeight="1">
      <c r="A22" s="142"/>
      <c r="B22" s="11" t="s">
        <v>34</v>
      </c>
      <c r="C22" s="135" t="s">
        <v>92</v>
      </c>
      <c r="D22" s="136"/>
      <c r="E22" s="137"/>
    </row>
    <row r="23" spans="1:5" ht="15.75" customHeight="1">
      <c r="A23" s="143"/>
      <c r="B23" s="16" t="s">
        <v>37</v>
      </c>
      <c r="C23" s="138" t="s">
        <v>56</v>
      </c>
      <c r="D23" s="139"/>
      <c r="E23" s="140"/>
    </row>
    <row r="24" ht="15.75" customHeight="1">
      <c r="B24" s="2"/>
    </row>
    <row r="25" ht="15.75" customHeight="1">
      <c r="B25" s="2"/>
    </row>
    <row r="26" spans="1:5" ht="15.75" customHeight="1">
      <c r="A26" s="29">
        <v>2</v>
      </c>
      <c r="B26" s="150" t="s">
        <v>16</v>
      </c>
      <c r="C26" s="151"/>
      <c r="D26" s="20" t="s">
        <v>17</v>
      </c>
      <c r="E26" s="22"/>
    </row>
    <row r="27" spans="1:5" ht="15.75" customHeight="1">
      <c r="A27" s="23" t="s">
        <v>9</v>
      </c>
      <c r="B27" s="147" t="s">
        <v>85</v>
      </c>
      <c r="C27" s="148"/>
      <c r="D27" s="23" t="s">
        <v>18</v>
      </c>
      <c r="E27" s="24"/>
    </row>
    <row r="28" spans="1:5" ht="15.75" customHeight="1">
      <c r="A28" s="23" t="s">
        <v>19</v>
      </c>
      <c r="B28" s="147">
        <v>1</v>
      </c>
      <c r="C28" s="148"/>
      <c r="D28" s="23" t="s">
        <v>20</v>
      </c>
      <c r="E28" s="24"/>
    </row>
    <row r="29" spans="1:5" ht="15.75" customHeight="1">
      <c r="A29" s="25" t="s">
        <v>21</v>
      </c>
      <c r="B29" s="160">
        <v>19834.710743801654</v>
      </c>
      <c r="C29" s="161"/>
      <c r="D29" s="25" t="s">
        <v>22</v>
      </c>
      <c r="E29" s="26"/>
    </row>
    <row r="30" spans="1:5" ht="15.75" customHeight="1">
      <c r="A30" s="141" t="s">
        <v>23</v>
      </c>
      <c r="B30" s="27" t="s">
        <v>24</v>
      </c>
      <c r="C30" s="144" t="s">
        <v>93</v>
      </c>
      <c r="D30" s="145"/>
      <c r="E30" s="146"/>
    </row>
    <row r="31" spans="1:5" ht="15.75" customHeight="1">
      <c r="A31" s="142"/>
      <c r="B31" s="11" t="s">
        <v>94</v>
      </c>
      <c r="C31" s="135" t="s">
        <v>95</v>
      </c>
      <c r="D31" s="136"/>
      <c r="E31" s="137"/>
    </row>
    <row r="32" spans="1:5" ht="15.75" customHeight="1">
      <c r="A32" s="142"/>
      <c r="B32" s="11" t="s">
        <v>96</v>
      </c>
      <c r="C32" s="135" t="s">
        <v>97</v>
      </c>
      <c r="D32" s="136"/>
      <c r="E32" s="137"/>
    </row>
    <row r="33" spans="1:5" ht="15.75" customHeight="1">
      <c r="A33" s="142"/>
      <c r="B33" s="11" t="s">
        <v>60</v>
      </c>
      <c r="C33" s="135" t="s">
        <v>98</v>
      </c>
      <c r="D33" s="136"/>
      <c r="E33" s="137"/>
    </row>
    <row r="34" spans="1:5" ht="15.75" customHeight="1">
      <c r="A34" s="142"/>
      <c r="B34" s="11" t="s">
        <v>59</v>
      </c>
      <c r="C34" s="135" t="s">
        <v>99</v>
      </c>
      <c r="D34" s="136"/>
      <c r="E34" s="137"/>
    </row>
    <row r="35" spans="1:5" ht="15.75" customHeight="1">
      <c r="A35" s="143"/>
      <c r="B35" s="16" t="s">
        <v>100</v>
      </c>
      <c r="C35" s="138" t="s">
        <v>101</v>
      </c>
      <c r="D35" s="139"/>
      <c r="E35" s="140"/>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sheetData>
  <mergeCells count="27">
    <mergeCell ref="C33:E33"/>
    <mergeCell ref="C30:E30"/>
    <mergeCell ref="A30:A35"/>
    <mergeCell ref="C34:E34"/>
    <mergeCell ref="B16:C16"/>
    <mergeCell ref="C23:E23"/>
    <mergeCell ref="B28:C28"/>
    <mergeCell ref="B26:C26"/>
    <mergeCell ref="B27:C27"/>
    <mergeCell ref="B29:C29"/>
    <mergeCell ref="C32:E32"/>
    <mergeCell ref="C31:E31"/>
    <mergeCell ref="C35:E35"/>
    <mergeCell ref="A1:E1"/>
    <mergeCell ref="B15:C15"/>
    <mergeCell ref="B7:E7"/>
    <mergeCell ref="C20:E20"/>
    <mergeCell ref="C21:E21"/>
    <mergeCell ref="C19:E19"/>
    <mergeCell ref="B17:C17"/>
    <mergeCell ref="A19:A23"/>
    <mergeCell ref="B18:C18"/>
    <mergeCell ref="B5:E5"/>
    <mergeCell ref="B3:E3"/>
    <mergeCell ref="B4:E4"/>
    <mergeCell ref="B6:E6"/>
    <mergeCell ref="C22:E22"/>
  </mergeCells>
  <printOptions/>
  <pageMargins left="0.7" right="0.7" top="0.75" bottom="0.75" header="0" footer="0"/>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7"/>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15">
      <c r="A11" s="10">
        <v>1</v>
      </c>
      <c r="B11" s="11" t="s">
        <v>102</v>
      </c>
      <c r="C11" s="31">
        <v>2</v>
      </c>
      <c r="D11" s="13">
        <v>991.7355371900826</v>
      </c>
      <c r="E11" s="14">
        <v>991.7355371900826</v>
      </c>
    </row>
    <row r="12" spans="1:5" ht="30">
      <c r="A12" s="32">
        <v>2</v>
      </c>
      <c r="B12" s="33" t="s">
        <v>103</v>
      </c>
      <c r="C12" s="34">
        <v>3</v>
      </c>
      <c r="D12" s="35">
        <v>1652.892561983471</v>
      </c>
      <c r="E12" s="36">
        <v>1652.892561983471</v>
      </c>
    </row>
    <row r="13" spans="1:5" ht="30">
      <c r="A13" s="32">
        <v>3</v>
      </c>
      <c r="B13" s="33" t="s">
        <v>104</v>
      </c>
      <c r="C13" s="34">
        <v>2</v>
      </c>
      <c r="D13" s="35">
        <v>1239.6694214876034</v>
      </c>
      <c r="E13" s="36">
        <v>1239.6694214876034</v>
      </c>
    </row>
    <row r="14" spans="1:5" ht="30">
      <c r="A14" s="15">
        <v>4</v>
      </c>
      <c r="B14" s="16" t="s">
        <v>105</v>
      </c>
      <c r="C14" s="37">
        <v>3</v>
      </c>
      <c r="D14" s="18">
        <v>2066.115702479339</v>
      </c>
      <c r="E14" s="19">
        <v>2066.115702479339</v>
      </c>
    </row>
    <row r="15" ht="15">
      <c r="B15" s="2"/>
    </row>
    <row r="16" ht="15">
      <c r="B16" s="2"/>
    </row>
    <row r="17" spans="1:5" ht="15">
      <c r="A17" s="20">
        <v>1</v>
      </c>
      <c r="B17" s="150" t="s">
        <v>16</v>
      </c>
      <c r="C17" s="151"/>
      <c r="D17" s="20" t="s">
        <v>17</v>
      </c>
      <c r="E17" s="22"/>
    </row>
    <row r="18" spans="1:5" ht="30">
      <c r="A18" s="23" t="s">
        <v>9</v>
      </c>
      <c r="B18" s="147" t="s">
        <v>102</v>
      </c>
      <c r="C18" s="148"/>
      <c r="D18" s="23" t="s">
        <v>18</v>
      </c>
      <c r="E18" s="24"/>
    </row>
    <row r="19" spans="1:5" ht="15">
      <c r="A19" s="23" t="s">
        <v>19</v>
      </c>
      <c r="B19" s="147">
        <v>2</v>
      </c>
      <c r="C19" s="148"/>
      <c r="D19" s="23" t="s">
        <v>20</v>
      </c>
      <c r="E19" s="24"/>
    </row>
    <row r="20" spans="1:5" ht="45">
      <c r="A20" s="25" t="s">
        <v>21</v>
      </c>
      <c r="B20" s="152">
        <v>991.7355371900826</v>
      </c>
      <c r="C20" s="153"/>
      <c r="D20" s="25" t="s">
        <v>22</v>
      </c>
      <c r="E20" s="26"/>
    </row>
    <row r="21" spans="1:5" ht="15">
      <c r="A21" s="141" t="s">
        <v>23</v>
      </c>
      <c r="B21" s="27" t="s">
        <v>24</v>
      </c>
      <c r="C21" s="144" t="s">
        <v>106</v>
      </c>
      <c r="D21" s="145"/>
      <c r="E21" s="146"/>
    </row>
    <row r="22" spans="1:5" ht="15.75" customHeight="1">
      <c r="A22" s="142"/>
      <c r="B22" s="11" t="s">
        <v>107</v>
      </c>
      <c r="C22" s="135" t="s">
        <v>108</v>
      </c>
      <c r="D22" s="136"/>
      <c r="E22" s="137"/>
    </row>
    <row r="23" spans="1:5" ht="15.75" customHeight="1">
      <c r="A23" s="142"/>
      <c r="B23" s="11" t="s">
        <v>58</v>
      </c>
      <c r="C23" s="135" t="s">
        <v>109</v>
      </c>
      <c r="D23" s="136"/>
      <c r="E23" s="137"/>
    </row>
    <row r="24" spans="1:5" ht="15.75" customHeight="1">
      <c r="A24" s="142"/>
      <c r="B24" s="11" t="s">
        <v>110</v>
      </c>
      <c r="C24" s="135" t="s">
        <v>111</v>
      </c>
      <c r="D24" s="136"/>
      <c r="E24" s="137"/>
    </row>
    <row r="25" spans="1:5" ht="15.75" customHeight="1">
      <c r="A25" s="142"/>
      <c r="B25" s="11" t="s">
        <v>112</v>
      </c>
      <c r="C25" s="135" t="s">
        <v>113</v>
      </c>
      <c r="D25" s="136"/>
      <c r="E25" s="137"/>
    </row>
    <row r="26" spans="1:5" ht="15.75" customHeight="1">
      <c r="A26" s="143"/>
      <c r="B26" s="16" t="s">
        <v>37</v>
      </c>
      <c r="C26" s="138" t="s">
        <v>56</v>
      </c>
      <c r="D26" s="139"/>
      <c r="E26" s="140"/>
    </row>
    <row r="27" ht="15.75" customHeight="1">
      <c r="B27" s="2"/>
    </row>
    <row r="28" ht="15.75" customHeight="1">
      <c r="B28" s="2"/>
    </row>
    <row r="29" ht="15.75" customHeight="1">
      <c r="B29" s="2"/>
    </row>
    <row r="30" ht="15.75" customHeight="1">
      <c r="B30" s="2"/>
    </row>
    <row r="31" spans="1:5" ht="15.75" customHeight="1">
      <c r="A31" s="29">
        <v>2</v>
      </c>
      <c r="B31" s="150" t="s">
        <v>16</v>
      </c>
      <c r="C31" s="151"/>
      <c r="D31" s="20" t="s">
        <v>17</v>
      </c>
      <c r="E31" s="22"/>
    </row>
    <row r="32" spans="1:5" ht="15.75" customHeight="1">
      <c r="A32" s="23" t="s">
        <v>9</v>
      </c>
      <c r="B32" s="147" t="s">
        <v>103</v>
      </c>
      <c r="C32" s="148"/>
      <c r="D32" s="23" t="s">
        <v>18</v>
      </c>
      <c r="E32" s="24"/>
    </row>
    <row r="33" spans="1:5" ht="15.75" customHeight="1">
      <c r="A33" s="23" t="s">
        <v>19</v>
      </c>
      <c r="B33" s="147">
        <v>3</v>
      </c>
      <c r="C33" s="148"/>
      <c r="D33" s="23" t="s">
        <v>20</v>
      </c>
      <c r="E33" s="24"/>
    </row>
    <row r="34" spans="1:5" ht="15.75" customHeight="1">
      <c r="A34" s="25" t="s">
        <v>21</v>
      </c>
      <c r="B34" s="160">
        <v>1652.892561983471</v>
      </c>
      <c r="C34" s="161"/>
      <c r="D34" s="25" t="s">
        <v>22</v>
      </c>
      <c r="E34" s="26"/>
    </row>
    <row r="35" spans="1:5" ht="15.75" customHeight="1">
      <c r="A35" s="141" t="s">
        <v>23</v>
      </c>
      <c r="B35" s="27" t="s">
        <v>24</v>
      </c>
      <c r="C35" s="144" t="s">
        <v>114</v>
      </c>
      <c r="D35" s="145"/>
      <c r="E35" s="146"/>
    </row>
    <row r="36" spans="1:5" ht="15.75" customHeight="1">
      <c r="A36" s="142"/>
      <c r="B36" s="38" t="s">
        <v>115</v>
      </c>
      <c r="C36" s="135" t="s">
        <v>116</v>
      </c>
      <c r="D36" s="136"/>
      <c r="E36" s="137"/>
    </row>
    <row r="37" spans="1:5" ht="15.75" customHeight="1">
      <c r="A37" s="142"/>
      <c r="B37" s="11" t="s">
        <v>117</v>
      </c>
      <c r="C37" s="135" t="s">
        <v>118</v>
      </c>
      <c r="D37" s="136"/>
      <c r="E37" s="137"/>
    </row>
    <row r="38" spans="1:5" ht="15.75" customHeight="1">
      <c r="A38" s="142"/>
      <c r="B38" s="11" t="s">
        <v>119</v>
      </c>
      <c r="C38" s="135" t="s">
        <v>120</v>
      </c>
      <c r="D38" s="136"/>
      <c r="E38" s="137"/>
    </row>
    <row r="39" spans="1:5" ht="15.75" customHeight="1">
      <c r="A39" s="142"/>
      <c r="B39" s="30" t="s">
        <v>48</v>
      </c>
      <c r="C39" s="135" t="s">
        <v>62</v>
      </c>
      <c r="D39" s="136"/>
      <c r="E39" s="137"/>
    </row>
    <row r="40" spans="1:5" ht="15.75" customHeight="1">
      <c r="A40" s="142"/>
      <c r="B40" s="30" t="s">
        <v>34</v>
      </c>
      <c r="C40" s="135" t="s">
        <v>121</v>
      </c>
      <c r="D40" s="136"/>
      <c r="E40" s="137"/>
    </row>
    <row r="41" spans="1:5" ht="15.75" customHeight="1">
      <c r="A41" s="142"/>
      <c r="B41" s="30" t="s">
        <v>59</v>
      </c>
      <c r="C41" s="135" t="s">
        <v>122</v>
      </c>
      <c r="D41" s="136"/>
      <c r="E41" s="137"/>
    </row>
    <row r="42" spans="1:5" ht="15.75" customHeight="1">
      <c r="A42" s="143"/>
      <c r="B42" s="16" t="s">
        <v>37</v>
      </c>
      <c r="C42" s="138" t="s">
        <v>56</v>
      </c>
      <c r="D42" s="139"/>
      <c r="E42" s="140"/>
    </row>
    <row r="43" ht="15.75" customHeight="1">
      <c r="B43" s="2"/>
    </row>
    <row r="44" ht="15.75" customHeight="1">
      <c r="B44" s="2"/>
    </row>
    <row r="45" spans="1:5" ht="15.75" customHeight="1">
      <c r="A45" s="29">
        <v>3</v>
      </c>
      <c r="B45" s="150" t="s">
        <v>16</v>
      </c>
      <c r="C45" s="151"/>
      <c r="D45" s="20" t="s">
        <v>17</v>
      </c>
      <c r="E45" s="22"/>
    </row>
    <row r="46" spans="1:5" ht="15.75" customHeight="1">
      <c r="A46" s="23" t="s">
        <v>9</v>
      </c>
      <c r="B46" s="147" t="s">
        <v>104</v>
      </c>
      <c r="C46" s="148"/>
      <c r="D46" s="23" t="s">
        <v>18</v>
      </c>
      <c r="E46" s="24"/>
    </row>
    <row r="47" spans="1:5" ht="15.75" customHeight="1">
      <c r="A47" s="23" t="s">
        <v>19</v>
      </c>
      <c r="B47" s="147">
        <v>2</v>
      </c>
      <c r="C47" s="148"/>
      <c r="D47" s="23" t="s">
        <v>20</v>
      </c>
      <c r="E47" s="24"/>
    </row>
    <row r="48" spans="1:5" ht="15.75" customHeight="1">
      <c r="A48" s="25" t="s">
        <v>21</v>
      </c>
      <c r="B48" s="160">
        <v>1239.6694214876034</v>
      </c>
      <c r="C48" s="161"/>
      <c r="D48" s="25" t="s">
        <v>22</v>
      </c>
      <c r="E48" s="26"/>
    </row>
    <row r="49" spans="1:5" ht="15.75" customHeight="1">
      <c r="A49" s="141" t="s">
        <v>23</v>
      </c>
      <c r="B49" s="27" t="s">
        <v>24</v>
      </c>
      <c r="C49" s="144" t="s">
        <v>123</v>
      </c>
      <c r="D49" s="145"/>
      <c r="E49" s="146"/>
    </row>
    <row r="50" spans="1:5" ht="15.75" customHeight="1">
      <c r="A50" s="142"/>
      <c r="B50" s="11" t="s">
        <v>50</v>
      </c>
      <c r="C50" s="135" t="s">
        <v>124</v>
      </c>
      <c r="D50" s="136"/>
      <c r="E50" s="137"/>
    </row>
    <row r="51" spans="1:5" ht="15.75" customHeight="1">
      <c r="A51" s="142"/>
      <c r="B51" s="11" t="s">
        <v>125</v>
      </c>
      <c r="C51" s="135" t="s">
        <v>126</v>
      </c>
      <c r="D51" s="136"/>
      <c r="E51" s="137"/>
    </row>
    <row r="52" spans="1:5" ht="15.75" customHeight="1">
      <c r="A52" s="142"/>
      <c r="B52" s="11" t="s">
        <v>127</v>
      </c>
      <c r="C52" s="135" t="s">
        <v>128</v>
      </c>
      <c r="D52" s="136"/>
      <c r="E52" s="137"/>
    </row>
    <row r="53" spans="1:5" ht="15.75" customHeight="1">
      <c r="A53" s="142"/>
      <c r="B53" s="11" t="s">
        <v>129</v>
      </c>
      <c r="C53" s="135" t="s">
        <v>130</v>
      </c>
      <c r="D53" s="136"/>
      <c r="E53" s="137"/>
    </row>
    <row r="54" spans="1:5" ht="15.75" customHeight="1">
      <c r="A54" s="142"/>
      <c r="B54" s="11" t="s">
        <v>131</v>
      </c>
      <c r="C54" s="135" t="s">
        <v>132</v>
      </c>
      <c r="D54" s="136"/>
      <c r="E54" s="137"/>
    </row>
    <row r="55" spans="1:5" ht="15.75" customHeight="1">
      <c r="A55" s="143"/>
      <c r="B55" s="16" t="s">
        <v>37</v>
      </c>
      <c r="C55" s="138" t="s">
        <v>56</v>
      </c>
      <c r="D55" s="139"/>
      <c r="E55" s="140"/>
    </row>
    <row r="56" ht="15.75" customHeight="1">
      <c r="B56" s="2"/>
    </row>
    <row r="57" ht="15.75" customHeight="1">
      <c r="B57" s="2"/>
    </row>
    <row r="58" spans="1:5" ht="15.75" customHeight="1">
      <c r="A58" s="29">
        <v>4</v>
      </c>
      <c r="B58" s="150" t="s">
        <v>16</v>
      </c>
      <c r="C58" s="151"/>
      <c r="D58" s="20" t="s">
        <v>17</v>
      </c>
      <c r="E58" s="22"/>
    </row>
    <row r="59" spans="1:5" ht="15.75" customHeight="1">
      <c r="A59" s="23" t="s">
        <v>9</v>
      </c>
      <c r="B59" s="147" t="s">
        <v>105</v>
      </c>
      <c r="C59" s="148"/>
      <c r="D59" s="23" t="s">
        <v>18</v>
      </c>
      <c r="E59" s="24"/>
    </row>
    <row r="60" spans="1:5" ht="15.75" customHeight="1">
      <c r="A60" s="23" t="s">
        <v>19</v>
      </c>
      <c r="B60" s="147">
        <v>3</v>
      </c>
      <c r="C60" s="148"/>
      <c r="D60" s="23" t="s">
        <v>20</v>
      </c>
      <c r="E60" s="24"/>
    </row>
    <row r="61" spans="1:5" ht="15.75" customHeight="1">
      <c r="A61" s="25" t="s">
        <v>21</v>
      </c>
      <c r="B61" s="152">
        <v>2066.115702479339</v>
      </c>
      <c r="C61" s="153"/>
      <c r="D61" s="25" t="s">
        <v>22</v>
      </c>
      <c r="E61" s="26"/>
    </row>
    <row r="62" spans="1:5" ht="15.75" customHeight="1">
      <c r="A62" s="141" t="s">
        <v>23</v>
      </c>
      <c r="B62" s="27" t="s">
        <v>24</v>
      </c>
      <c r="C62" s="144" t="s">
        <v>133</v>
      </c>
      <c r="D62" s="145"/>
      <c r="E62" s="146"/>
    </row>
    <row r="63" spans="1:5" ht="15.75" customHeight="1">
      <c r="A63" s="142"/>
      <c r="B63" s="11" t="s">
        <v>59</v>
      </c>
      <c r="C63" s="135" t="s">
        <v>134</v>
      </c>
      <c r="D63" s="136"/>
      <c r="E63" s="137"/>
    </row>
    <row r="64" spans="1:5" ht="15.75" customHeight="1">
      <c r="A64" s="142"/>
      <c r="B64" s="11" t="s">
        <v>135</v>
      </c>
      <c r="C64" s="135" t="s">
        <v>136</v>
      </c>
      <c r="D64" s="136"/>
      <c r="E64" s="137"/>
    </row>
    <row r="65" spans="1:5" ht="15.75" customHeight="1">
      <c r="A65" s="142"/>
      <c r="B65" s="11" t="s">
        <v>125</v>
      </c>
      <c r="C65" s="135" t="s">
        <v>137</v>
      </c>
      <c r="D65" s="136"/>
      <c r="E65" s="137"/>
    </row>
    <row r="66" spans="1:5" ht="15.75" customHeight="1">
      <c r="A66" s="142"/>
      <c r="B66" s="11" t="s">
        <v>60</v>
      </c>
      <c r="C66" s="135" t="s">
        <v>138</v>
      </c>
      <c r="D66" s="136"/>
      <c r="E66" s="137"/>
    </row>
    <row r="67" spans="1:5" ht="15.75" customHeight="1">
      <c r="A67" s="142"/>
      <c r="B67" s="11" t="s">
        <v>34</v>
      </c>
      <c r="C67" s="135" t="s">
        <v>139</v>
      </c>
      <c r="D67" s="136"/>
      <c r="E67" s="137"/>
    </row>
    <row r="68" spans="1:5" ht="15.75" customHeight="1">
      <c r="A68" s="142"/>
      <c r="B68" s="30" t="s">
        <v>112</v>
      </c>
      <c r="C68" s="135" t="s">
        <v>62</v>
      </c>
      <c r="D68" s="136"/>
      <c r="E68" s="137"/>
    </row>
    <row r="69" spans="1:5" ht="15.75" customHeight="1">
      <c r="A69" s="143"/>
      <c r="B69" s="16" t="s">
        <v>37</v>
      </c>
      <c r="C69" s="138" t="s">
        <v>56</v>
      </c>
      <c r="D69" s="139"/>
      <c r="E69" s="140"/>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sheetData>
  <mergeCells count="55">
    <mergeCell ref="A49:A55"/>
    <mergeCell ref="B59:C59"/>
    <mergeCell ref="B58:C58"/>
    <mergeCell ref="B61:C61"/>
    <mergeCell ref="C53:E53"/>
    <mergeCell ref="C52:E52"/>
    <mergeCell ref="C49:E49"/>
    <mergeCell ref="C50:E50"/>
    <mergeCell ref="C51:E51"/>
    <mergeCell ref="C54:E54"/>
    <mergeCell ref="C55:E55"/>
    <mergeCell ref="B31:C31"/>
    <mergeCell ref="B60:C60"/>
    <mergeCell ref="C42:E42"/>
    <mergeCell ref="C41:E41"/>
    <mergeCell ref="B45:C45"/>
    <mergeCell ref="B46:C46"/>
    <mergeCell ref="B47:C47"/>
    <mergeCell ref="B32:C32"/>
    <mergeCell ref="B34:C34"/>
    <mergeCell ref="B33:C33"/>
    <mergeCell ref="C35:E35"/>
    <mergeCell ref="B6:E6"/>
    <mergeCell ref="B5:E5"/>
    <mergeCell ref="A1:E1"/>
    <mergeCell ref="B4:E4"/>
    <mergeCell ref="B3:E3"/>
    <mergeCell ref="B7:E7"/>
    <mergeCell ref="B17:C17"/>
    <mergeCell ref="C26:E26"/>
    <mergeCell ref="C25:E25"/>
    <mergeCell ref="A21:A26"/>
    <mergeCell ref="C24:E24"/>
    <mergeCell ref="B20:C20"/>
    <mergeCell ref="C21:E21"/>
    <mergeCell ref="B18:C18"/>
    <mergeCell ref="B19:C19"/>
    <mergeCell ref="C23:E23"/>
    <mergeCell ref="C22:E22"/>
    <mergeCell ref="A35:A42"/>
    <mergeCell ref="A62:A69"/>
    <mergeCell ref="C39:E39"/>
    <mergeCell ref="C37:E37"/>
    <mergeCell ref="C38:E38"/>
    <mergeCell ref="C36:E36"/>
    <mergeCell ref="C63:E63"/>
    <mergeCell ref="C64:E64"/>
    <mergeCell ref="C65:E65"/>
    <mergeCell ref="C68:E68"/>
    <mergeCell ref="C69:E69"/>
    <mergeCell ref="C67:E67"/>
    <mergeCell ref="C66:E66"/>
    <mergeCell ref="C62:E62"/>
    <mergeCell ref="C40:E40"/>
    <mergeCell ref="B48:C48"/>
  </mergeCells>
  <printOptions/>
  <pageMargins left="0.7" right="0.7" top="0.75" bottom="0.75" header="0" footer="0"/>
  <pageSetup horizontalDpi="600" verticalDpi="6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8"/>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15">
      <c r="A11" s="10">
        <v>1</v>
      </c>
      <c r="B11" s="11" t="s">
        <v>140</v>
      </c>
      <c r="C11" s="12">
        <v>1</v>
      </c>
      <c r="D11" s="13">
        <v>15289.256198347108</v>
      </c>
      <c r="E11" s="14">
        <v>15289.256198347108</v>
      </c>
    </row>
    <row r="12" spans="1:5" ht="15">
      <c r="A12" s="32">
        <v>2</v>
      </c>
      <c r="B12" s="11" t="s">
        <v>141</v>
      </c>
      <c r="C12" s="39">
        <v>2</v>
      </c>
      <c r="D12" s="35">
        <v>2479.3388429752067</v>
      </c>
      <c r="E12" s="36">
        <v>2479.3388429752067</v>
      </c>
    </row>
    <row r="13" spans="1:5" ht="30">
      <c r="A13" s="32">
        <v>3</v>
      </c>
      <c r="B13" s="11" t="s">
        <v>142</v>
      </c>
      <c r="C13" s="39">
        <v>1</v>
      </c>
      <c r="D13" s="35">
        <v>19834.710743801654</v>
      </c>
      <c r="E13" s="36">
        <v>19834.710743801654</v>
      </c>
    </row>
    <row r="14" spans="1:5" ht="30">
      <c r="A14" s="15">
        <v>4</v>
      </c>
      <c r="B14" s="16" t="s">
        <v>143</v>
      </c>
      <c r="C14" s="17">
        <v>1</v>
      </c>
      <c r="D14" s="18">
        <v>9917.355371900827</v>
      </c>
      <c r="E14" s="19">
        <v>9917.355371900827</v>
      </c>
    </row>
    <row r="15" ht="15">
      <c r="B15" s="2"/>
    </row>
    <row r="16" ht="15">
      <c r="B16" s="2"/>
    </row>
    <row r="17" spans="1:5" ht="15">
      <c r="A17" s="20">
        <v>1</v>
      </c>
      <c r="B17" s="150" t="s">
        <v>16</v>
      </c>
      <c r="C17" s="151"/>
      <c r="D17" s="20" t="s">
        <v>17</v>
      </c>
      <c r="E17" s="22"/>
    </row>
    <row r="18" spans="1:5" ht="30">
      <c r="A18" s="23" t="s">
        <v>9</v>
      </c>
      <c r="B18" s="147" t="s">
        <v>140</v>
      </c>
      <c r="C18" s="148"/>
      <c r="D18" s="23" t="s">
        <v>18</v>
      </c>
      <c r="E18" s="24"/>
    </row>
    <row r="19" spans="1:5" ht="15">
      <c r="A19" s="23" t="s">
        <v>19</v>
      </c>
      <c r="B19" s="147">
        <v>1</v>
      </c>
      <c r="C19" s="148"/>
      <c r="D19" s="23" t="s">
        <v>20</v>
      </c>
      <c r="E19" s="24"/>
    </row>
    <row r="20" spans="1:5" ht="45">
      <c r="A20" s="25" t="s">
        <v>21</v>
      </c>
      <c r="B20" s="152">
        <v>15289.256198347108</v>
      </c>
      <c r="C20" s="153"/>
      <c r="D20" s="25" t="s">
        <v>22</v>
      </c>
      <c r="E20" s="26"/>
    </row>
    <row r="21" spans="1:5" ht="15">
      <c r="A21" s="141" t="s">
        <v>23</v>
      </c>
      <c r="B21" s="27" t="s">
        <v>24</v>
      </c>
      <c r="C21" s="144" t="s">
        <v>144</v>
      </c>
      <c r="D21" s="145"/>
      <c r="E21" s="146"/>
    </row>
    <row r="22" spans="1:5" ht="15.75" customHeight="1">
      <c r="A22" s="142"/>
      <c r="B22" s="11" t="s">
        <v>145</v>
      </c>
      <c r="C22" s="135" t="s">
        <v>146</v>
      </c>
      <c r="D22" s="136"/>
      <c r="E22" s="137"/>
    </row>
    <row r="23" spans="1:5" ht="15.75" customHeight="1">
      <c r="A23" s="142"/>
      <c r="B23" s="11" t="s">
        <v>59</v>
      </c>
      <c r="C23" s="135" t="s">
        <v>147</v>
      </c>
      <c r="D23" s="136"/>
      <c r="E23" s="137"/>
    </row>
    <row r="24" spans="1:5" ht="15.75" customHeight="1">
      <c r="A24" s="142"/>
      <c r="B24" s="11" t="s">
        <v>148</v>
      </c>
      <c r="C24" s="135" t="s">
        <v>149</v>
      </c>
      <c r="D24" s="136"/>
      <c r="E24" s="137"/>
    </row>
    <row r="25" spans="1:5" ht="15.75" customHeight="1">
      <c r="A25" s="142"/>
      <c r="B25" s="11" t="s">
        <v>135</v>
      </c>
      <c r="C25" s="135" t="s">
        <v>150</v>
      </c>
      <c r="D25" s="136"/>
      <c r="E25" s="137"/>
    </row>
    <row r="26" spans="1:5" ht="15.75" customHeight="1">
      <c r="A26" s="142"/>
      <c r="B26" s="11" t="s">
        <v>34</v>
      </c>
      <c r="C26" s="135" t="s">
        <v>151</v>
      </c>
      <c r="D26" s="136"/>
      <c r="E26" s="137"/>
    </row>
    <row r="27" spans="1:5" ht="15.75" customHeight="1">
      <c r="A27" s="142"/>
      <c r="B27" s="11" t="s">
        <v>152</v>
      </c>
      <c r="C27" s="135" t="s">
        <v>153</v>
      </c>
      <c r="D27" s="136"/>
      <c r="E27" s="137"/>
    </row>
    <row r="28" spans="1:5" ht="15.75" customHeight="1">
      <c r="A28" s="142"/>
      <c r="B28" s="11" t="s">
        <v>152</v>
      </c>
      <c r="C28" s="135" t="s">
        <v>154</v>
      </c>
      <c r="D28" s="136"/>
      <c r="E28" s="137"/>
    </row>
    <row r="29" spans="1:5" ht="15.75" customHeight="1">
      <c r="A29" s="142"/>
      <c r="B29" s="11" t="s">
        <v>152</v>
      </c>
      <c r="C29" s="135" t="s">
        <v>155</v>
      </c>
      <c r="D29" s="136"/>
      <c r="E29" s="137"/>
    </row>
    <row r="30" spans="1:5" ht="15.75" customHeight="1">
      <c r="A30" s="142"/>
      <c r="B30" s="11" t="s">
        <v>152</v>
      </c>
      <c r="C30" s="135" t="s">
        <v>156</v>
      </c>
      <c r="D30" s="136"/>
      <c r="E30" s="137"/>
    </row>
    <row r="31" spans="1:5" ht="15.75" customHeight="1">
      <c r="A31" s="143"/>
      <c r="B31" s="16" t="s">
        <v>37</v>
      </c>
      <c r="C31" s="138" t="s">
        <v>56</v>
      </c>
      <c r="D31" s="139"/>
      <c r="E31" s="140"/>
    </row>
    <row r="32" ht="15.75" customHeight="1">
      <c r="B32" s="2"/>
    </row>
    <row r="33" ht="15.75" customHeight="1">
      <c r="B33" s="2"/>
    </row>
    <row r="34" ht="15.75" customHeight="1">
      <c r="B34" s="2"/>
    </row>
    <row r="35" ht="15.75" customHeight="1">
      <c r="B35" s="2"/>
    </row>
    <row r="36" spans="1:5" ht="15.75" customHeight="1">
      <c r="A36" s="29">
        <v>2</v>
      </c>
      <c r="B36" s="150" t="s">
        <v>16</v>
      </c>
      <c r="C36" s="151"/>
      <c r="D36" s="20" t="s">
        <v>17</v>
      </c>
      <c r="E36" s="22"/>
    </row>
    <row r="37" spans="1:5" ht="15.75" customHeight="1">
      <c r="A37" s="23" t="s">
        <v>9</v>
      </c>
      <c r="B37" s="147" t="s">
        <v>141</v>
      </c>
      <c r="C37" s="148"/>
      <c r="D37" s="23" t="s">
        <v>18</v>
      </c>
      <c r="E37" s="24"/>
    </row>
    <row r="38" spans="1:5" ht="15.75" customHeight="1">
      <c r="A38" s="23" t="s">
        <v>19</v>
      </c>
      <c r="B38" s="147">
        <v>2</v>
      </c>
      <c r="C38" s="148"/>
      <c r="D38" s="23" t="s">
        <v>20</v>
      </c>
      <c r="E38" s="24"/>
    </row>
    <row r="39" spans="1:5" ht="15.75" customHeight="1">
      <c r="A39" s="25" t="s">
        <v>21</v>
      </c>
      <c r="B39" s="160">
        <v>2479.3388429752067</v>
      </c>
      <c r="C39" s="161"/>
      <c r="D39" s="25" t="s">
        <v>22</v>
      </c>
      <c r="E39" s="26"/>
    </row>
    <row r="40" spans="1:5" ht="15.75" customHeight="1">
      <c r="A40" s="141" t="s">
        <v>23</v>
      </c>
      <c r="B40" s="27" t="s">
        <v>24</v>
      </c>
      <c r="C40" s="144" t="s">
        <v>157</v>
      </c>
      <c r="D40" s="145"/>
      <c r="E40" s="146"/>
    </row>
    <row r="41" spans="1:5" ht="15.75" customHeight="1">
      <c r="A41" s="142"/>
      <c r="B41" s="40" t="s">
        <v>158</v>
      </c>
      <c r="C41" s="135" t="s">
        <v>159</v>
      </c>
      <c r="D41" s="136"/>
      <c r="E41" s="137"/>
    </row>
    <row r="42" spans="1:5" ht="15.75" customHeight="1">
      <c r="A42" s="142"/>
      <c r="B42" s="11" t="s">
        <v>160</v>
      </c>
      <c r="C42" s="135" t="s">
        <v>161</v>
      </c>
      <c r="D42" s="136"/>
      <c r="E42" s="137"/>
    </row>
    <row r="43" spans="1:5" ht="15.75" customHeight="1">
      <c r="A43" s="142"/>
      <c r="B43" s="11" t="s">
        <v>162</v>
      </c>
      <c r="C43" s="135" t="s">
        <v>163</v>
      </c>
      <c r="D43" s="136"/>
      <c r="E43" s="137"/>
    </row>
    <row r="44" spans="1:5" ht="15.75" customHeight="1">
      <c r="A44" s="143"/>
      <c r="B44" s="16" t="s">
        <v>37</v>
      </c>
      <c r="C44" s="138" t="s">
        <v>56</v>
      </c>
      <c r="D44" s="139"/>
      <c r="E44" s="140"/>
    </row>
    <row r="45" ht="15.75" customHeight="1">
      <c r="B45" s="2"/>
    </row>
    <row r="46" ht="15.75" customHeight="1">
      <c r="B46" s="2"/>
    </row>
    <row r="47" spans="1:5" ht="15.75" customHeight="1">
      <c r="A47" s="29">
        <v>3</v>
      </c>
      <c r="B47" s="150" t="s">
        <v>16</v>
      </c>
      <c r="C47" s="151"/>
      <c r="D47" s="20" t="s">
        <v>17</v>
      </c>
      <c r="E47" s="22"/>
    </row>
    <row r="48" spans="1:5" ht="15.75" customHeight="1">
      <c r="A48" s="23" t="s">
        <v>9</v>
      </c>
      <c r="B48" s="147" t="s">
        <v>142</v>
      </c>
      <c r="C48" s="148"/>
      <c r="D48" s="23" t="s">
        <v>18</v>
      </c>
      <c r="E48" s="24"/>
    </row>
    <row r="49" spans="1:5" ht="15.75" customHeight="1">
      <c r="A49" s="23" t="s">
        <v>19</v>
      </c>
      <c r="B49" s="147">
        <v>1</v>
      </c>
      <c r="C49" s="148"/>
      <c r="D49" s="23" t="s">
        <v>20</v>
      </c>
      <c r="E49" s="24"/>
    </row>
    <row r="50" spans="1:5" ht="15.75" customHeight="1">
      <c r="A50" s="25" t="s">
        <v>21</v>
      </c>
      <c r="B50" s="160">
        <v>19834.710743801654</v>
      </c>
      <c r="C50" s="161"/>
      <c r="D50" s="25" t="s">
        <v>22</v>
      </c>
      <c r="E50" s="26"/>
    </row>
    <row r="51" spans="1:5" ht="15.75" customHeight="1">
      <c r="A51" s="141" t="s">
        <v>23</v>
      </c>
      <c r="B51" s="27" t="s">
        <v>24</v>
      </c>
      <c r="C51" s="144" t="s">
        <v>164</v>
      </c>
      <c r="D51" s="145"/>
      <c r="E51" s="146"/>
    </row>
    <row r="52" spans="1:5" ht="15.75" customHeight="1">
      <c r="A52" s="142"/>
      <c r="B52" s="11" t="s">
        <v>59</v>
      </c>
      <c r="C52" s="135" t="s">
        <v>165</v>
      </c>
      <c r="D52" s="136"/>
      <c r="E52" s="137"/>
    </row>
    <row r="53" spans="1:5" ht="15.75" customHeight="1">
      <c r="A53" s="142"/>
      <c r="B53" s="11" t="s">
        <v>148</v>
      </c>
      <c r="C53" s="135" t="s">
        <v>149</v>
      </c>
      <c r="D53" s="136"/>
      <c r="E53" s="137"/>
    </row>
    <row r="54" spans="1:5" ht="15.75" customHeight="1">
      <c r="A54" s="142"/>
      <c r="B54" s="11" t="s">
        <v>135</v>
      </c>
      <c r="C54" s="135" t="s">
        <v>166</v>
      </c>
      <c r="D54" s="136"/>
      <c r="E54" s="137"/>
    </row>
    <row r="55" spans="1:5" ht="15.75" customHeight="1">
      <c r="A55" s="142"/>
      <c r="B55" s="11" t="s">
        <v>34</v>
      </c>
      <c r="C55" s="135" t="s">
        <v>167</v>
      </c>
      <c r="D55" s="136"/>
      <c r="E55" s="137"/>
    </row>
    <row r="56" spans="1:5" ht="15.75" customHeight="1">
      <c r="A56" s="142"/>
      <c r="B56" s="11" t="s">
        <v>152</v>
      </c>
      <c r="C56" s="135" t="s">
        <v>153</v>
      </c>
      <c r="D56" s="136"/>
      <c r="E56" s="137"/>
    </row>
    <row r="57" spans="1:5" ht="15.75" customHeight="1">
      <c r="A57" s="142"/>
      <c r="B57" s="11" t="s">
        <v>152</v>
      </c>
      <c r="C57" s="135" t="s">
        <v>154</v>
      </c>
      <c r="D57" s="136"/>
      <c r="E57" s="137"/>
    </row>
    <row r="58" spans="1:5" ht="15.75" customHeight="1">
      <c r="A58" s="142"/>
      <c r="B58" s="11" t="s">
        <v>152</v>
      </c>
      <c r="C58" s="135" t="s">
        <v>168</v>
      </c>
      <c r="D58" s="136"/>
      <c r="E58" s="137"/>
    </row>
    <row r="59" spans="1:5" ht="15.75" customHeight="1">
      <c r="A59" s="142"/>
      <c r="B59" s="11" t="s">
        <v>152</v>
      </c>
      <c r="C59" s="135" t="s">
        <v>169</v>
      </c>
      <c r="D59" s="136"/>
      <c r="E59" s="137"/>
    </row>
    <row r="60" spans="1:5" ht="15.75" customHeight="1">
      <c r="A60" s="143"/>
      <c r="B60" s="16" t="s">
        <v>37</v>
      </c>
      <c r="C60" s="138" t="s">
        <v>56</v>
      </c>
      <c r="D60" s="139"/>
      <c r="E60" s="140"/>
    </row>
    <row r="61" ht="15.75" customHeight="1">
      <c r="B61" s="2"/>
    </row>
    <row r="62" ht="15.75" customHeight="1">
      <c r="B62" s="2"/>
    </row>
    <row r="63" spans="1:5" ht="15.75" customHeight="1">
      <c r="A63" s="29">
        <v>4</v>
      </c>
      <c r="B63" s="150" t="s">
        <v>16</v>
      </c>
      <c r="C63" s="151"/>
      <c r="D63" s="20" t="s">
        <v>17</v>
      </c>
      <c r="E63" s="22"/>
    </row>
    <row r="64" spans="1:5" ht="15.75" customHeight="1">
      <c r="A64" s="23" t="s">
        <v>9</v>
      </c>
      <c r="B64" s="162" t="s">
        <v>143</v>
      </c>
      <c r="C64" s="161"/>
      <c r="D64" s="23" t="s">
        <v>18</v>
      </c>
      <c r="E64" s="24"/>
    </row>
    <row r="65" spans="1:5" ht="15.75" customHeight="1">
      <c r="A65" s="23" t="s">
        <v>19</v>
      </c>
      <c r="B65" s="147">
        <v>1</v>
      </c>
      <c r="C65" s="148"/>
      <c r="D65" s="23" t="s">
        <v>20</v>
      </c>
      <c r="E65" s="24"/>
    </row>
    <row r="66" spans="1:5" ht="15.75" customHeight="1">
      <c r="A66" s="25" t="s">
        <v>21</v>
      </c>
      <c r="B66" s="152">
        <v>9917.355371900827</v>
      </c>
      <c r="C66" s="153"/>
      <c r="D66" s="25" t="s">
        <v>22</v>
      </c>
      <c r="E66" s="26"/>
    </row>
    <row r="67" spans="1:5" ht="15.75" customHeight="1">
      <c r="A67" s="141" t="s">
        <v>23</v>
      </c>
      <c r="B67" s="27" t="s">
        <v>24</v>
      </c>
      <c r="C67" s="144" t="s">
        <v>170</v>
      </c>
      <c r="D67" s="145"/>
      <c r="E67" s="146"/>
    </row>
    <row r="68" spans="1:5" ht="15.75" customHeight="1">
      <c r="A68" s="142"/>
      <c r="B68" s="11" t="s">
        <v>171</v>
      </c>
      <c r="C68" s="135" t="s">
        <v>172</v>
      </c>
      <c r="D68" s="136"/>
      <c r="E68" s="137"/>
    </row>
    <row r="69" spans="1:5" ht="15.75" customHeight="1">
      <c r="A69" s="142"/>
      <c r="B69" s="11" t="s">
        <v>34</v>
      </c>
      <c r="C69" s="135" t="s">
        <v>173</v>
      </c>
      <c r="D69" s="136"/>
      <c r="E69" s="137"/>
    </row>
    <row r="70" spans="1:5" ht="15.75" customHeight="1">
      <c r="A70" s="143"/>
      <c r="B70" s="16" t="s">
        <v>37</v>
      </c>
      <c r="C70" s="138" t="s">
        <v>56</v>
      </c>
      <c r="D70" s="139"/>
      <c r="E70" s="140"/>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sheetData>
  <mergeCells count="56">
    <mergeCell ref="B50:C50"/>
    <mergeCell ref="B48:C48"/>
    <mergeCell ref="B49:C49"/>
    <mergeCell ref="C59:E59"/>
    <mergeCell ref="C54:E54"/>
    <mergeCell ref="C55:E55"/>
    <mergeCell ref="C56:E56"/>
    <mergeCell ref="C57:E57"/>
    <mergeCell ref="C58:E58"/>
    <mergeCell ref="B47:C47"/>
    <mergeCell ref="B36:C36"/>
    <mergeCell ref="C44:E44"/>
    <mergeCell ref="C43:E43"/>
    <mergeCell ref="B38:C38"/>
    <mergeCell ref="B37:C37"/>
    <mergeCell ref="B39:C39"/>
    <mergeCell ref="C40:E40"/>
    <mergeCell ref="C41:E41"/>
    <mergeCell ref="C42:E42"/>
    <mergeCell ref="C69:E69"/>
    <mergeCell ref="C70:E70"/>
    <mergeCell ref="B64:C64"/>
    <mergeCell ref="A67:A70"/>
    <mergeCell ref="C53:E53"/>
    <mergeCell ref="A51:A60"/>
    <mergeCell ref="C68:E68"/>
    <mergeCell ref="C67:E67"/>
    <mergeCell ref="B65:C65"/>
    <mergeCell ref="B66:C66"/>
    <mergeCell ref="B63:C63"/>
    <mergeCell ref="C60:E60"/>
    <mergeCell ref="C51:E51"/>
    <mergeCell ref="C52:E52"/>
    <mergeCell ref="A40:A44"/>
    <mergeCell ref="B20:C20"/>
    <mergeCell ref="B19:C19"/>
    <mergeCell ref="B4:E4"/>
    <mergeCell ref="B3:E3"/>
    <mergeCell ref="B6:E6"/>
    <mergeCell ref="C30:E30"/>
    <mergeCell ref="C29:E29"/>
    <mergeCell ref="C25:E25"/>
    <mergeCell ref="C28:E28"/>
    <mergeCell ref="C26:E26"/>
    <mergeCell ref="C27:E27"/>
    <mergeCell ref="C31:E31"/>
    <mergeCell ref="A1:E1"/>
    <mergeCell ref="B5:E5"/>
    <mergeCell ref="B7:E7"/>
    <mergeCell ref="C24:E24"/>
    <mergeCell ref="C23:E23"/>
    <mergeCell ref="C21:E21"/>
    <mergeCell ref="C22:E22"/>
    <mergeCell ref="A21:A31"/>
    <mergeCell ref="B17:C17"/>
    <mergeCell ref="B18:C18"/>
  </mergeCells>
  <printOptions/>
  <pageMargins left="0.7" right="0.7" top="0.75" bottom="0.75" header="0" footer="0"/>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3"/>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15">
      <c r="A11" s="21">
        <v>1</v>
      </c>
      <c r="B11" s="16" t="s">
        <v>174</v>
      </c>
      <c r="C11" s="17">
        <v>12</v>
      </c>
      <c r="D11" s="18">
        <v>7438.01652892562</v>
      </c>
      <c r="E11" s="19">
        <v>7438.01652892562</v>
      </c>
    </row>
    <row r="12" ht="15">
      <c r="B12" s="2"/>
    </row>
    <row r="13" ht="15">
      <c r="B13" s="2"/>
    </row>
    <row r="14" spans="1:5" ht="15">
      <c r="A14" s="20">
        <v>1</v>
      </c>
      <c r="B14" s="150" t="s">
        <v>16</v>
      </c>
      <c r="C14" s="151"/>
      <c r="D14" s="20" t="s">
        <v>17</v>
      </c>
      <c r="E14" s="22"/>
    </row>
    <row r="15" spans="1:5" ht="30">
      <c r="A15" s="23" t="s">
        <v>9</v>
      </c>
      <c r="B15" s="147" t="s">
        <v>174</v>
      </c>
      <c r="C15" s="148"/>
      <c r="D15" s="23" t="s">
        <v>18</v>
      </c>
      <c r="E15" s="24"/>
    </row>
    <row r="16" spans="1:5" ht="15">
      <c r="A16" s="23" t="s">
        <v>19</v>
      </c>
      <c r="B16" s="147">
        <v>12</v>
      </c>
      <c r="C16" s="148"/>
      <c r="D16" s="23" t="s">
        <v>20</v>
      </c>
      <c r="E16" s="24"/>
    </row>
    <row r="17" spans="1:5" ht="45">
      <c r="A17" s="25" t="s">
        <v>21</v>
      </c>
      <c r="B17" s="152">
        <v>7438.01652892562</v>
      </c>
      <c r="C17" s="153"/>
      <c r="D17" s="25" t="s">
        <v>22</v>
      </c>
      <c r="E17" s="26"/>
    </row>
    <row r="18" spans="1:5" ht="15">
      <c r="A18" s="141" t="s">
        <v>23</v>
      </c>
      <c r="B18" s="27" t="s">
        <v>24</v>
      </c>
      <c r="C18" s="144" t="s">
        <v>175</v>
      </c>
      <c r="D18" s="145"/>
      <c r="E18" s="146"/>
    </row>
    <row r="19" spans="1:5" ht="15.75" customHeight="1">
      <c r="A19" s="142"/>
      <c r="B19" s="11" t="s">
        <v>59</v>
      </c>
      <c r="C19" s="135" t="s">
        <v>176</v>
      </c>
      <c r="D19" s="136"/>
      <c r="E19" s="137"/>
    </row>
    <row r="20" spans="1:5" ht="15.75" customHeight="1">
      <c r="A20" s="142"/>
      <c r="B20" s="11" t="s">
        <v>40</v>
      </c>
      <c r="C20" s="135" t="s">
        <v>177</v>
      </c>
      <c r="D20" s="136"/>
      <c r="E20" s="137"/>
    </row>
    <row r="21" spans="1:5" ht="15.75" customHeight="1">
      <c r="A21" s="142"/>
      <c r="B21" s="11" t="s">
        <v>178</v>
      </c>
      <c r="C21" s="135" t="s">
        <v>179</v>
      </c>
      <c r="D21" s="136"/>
      <c r="E21" s="137"/>
    </row>
    <row r="22" spans="1:5" ht="15.75" customHeight="1">
      <c r="A22" s="142"/>
      <c r="B22" s="11" t="s">
        <v>162</v>
      </c>
      <c r="C22" s="135" t="s">
        <v>180</v>
      </c>
      <c r="D22" s="136"/>
      <c r="E22" s="137"/>
    </row>
    <row r="23" spans="1:5" ht="15.75" customHeight="1">
      <c r="A23" s="142"/>
      <c r="B23" s="11" t="s">
        <v>181</v>
      </c>
      <c r="C23" s="135" t="s">
        <v>182</v>
      </c>
      <c r="D23" s="136"/>
      <c r="E23" s="137"/>
    </row>
    <row r="24" spans="1:5" ht="15.75" customHeight="1">
      <c r="A24" s="142"/>
      <c r="B24" s="30" t="s">
        <v>183</v>
      </c>
      <c r="C24" s="135" t="s">
        <v>184</v>
      </c>
      <c r="D24" s="136"/>
      <c r="E24" s="137"/>
    </row>
    <row r="25" spans="1:5" ht="15.75" customHeight="1">
      <c r="A25" s="143"/>
      <c r="B25" s="16" t="s">
        <v>37</v>
      </c>
      <c r="C25" s="138" t="s">
        <v>56</v>
      </c>
      <c r="D25" s="139"/>
      <c r="E25" s="140"/>
    </row>
    <row r="26" ht="15.75" customHeight="1">
      <c r="B26" s="2"/>
    </row>
    <row r="27" ht="15.75" customHeight="1">
      <c r="B27" s="2"/>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sheetData>
  <mergeCells count="19">
    <mergeCell ref="B15:C15"/>
    <mergeCell ref="B17:C17"/>
    <mergeCell ref="B16:C16"/>
    <mergeCell ref="B4:E4"/>
    <mergeCell ref="B3:E3"/>
    <mergeCell ref="A1:E1"/>
    <mergeCell ref="B7:E7"/>
    <mergeCell ref="B6:E6"/>
    <mergeCell ref="B5:E5"/>
    <mergeCell ref="B14:C14"/>
    <mergeCell ref="C23:E23"/>
    <mergeCell ref="A18:A25"/>
    <mergeCell ref="C25:E25"/>
    <mergeCell ref="C24:E24"/>
    <mergeCell ref="C22:E22"/>
    <mergeCell ref="C21:E21"/>
    <mergeCell ref="C18:E18"/>
    <mergeCell ref="C19:E19"/>
    <mergeCell ref="C20:E20"/>
  </mergeCells>
  <printOptions/>
  <pageMargins left="0.7" right="0.7" top="0.75" bottom="0.75" header="0" footer="0"/>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1"/>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30">
      <c r="A11" s="21">
        <v>1</v>
      </c>
      <c r="B11" s="16" t="s">
        <v>185</v>
      </c>
      <c r="C11" s="17">
        <v>2</v>
      </c>
      <c r="D11" s="18">
        <v>1652.892561983471</v>
      </c>
      <c r="E11" s="19">
        <v>1652.892561983471</v>
      </c>
    </row>
    <row r="12" ht="15">
      <c r="B12" s="2"/>
    </row>
    <row r="13" ht="15">
      <c r="B13" s="2"/>
    </row>
    <row r="14" spans="1:5" ht="15">
      <c r="A14" s="20">
        <v>1</v>
      </c>
      <c r="B14" s="150" t="s">
        <v>16</v>
      </c>
      <c r="C14" s="151"/>
      <c r="D14" s="20" t="s">
        <v>17</v>
      </c>
      <c r="E14" s="22"/>
    </row>
    <row r="15" spans="1:5" ht="30">
      <c r="A15" s="23" t="s">
        <v>9</v>
      </c>
      <c r="B15" s="147" t="s">
        <v>185</v>
      </c>
      <c r="C15" s="148"/>
      <c r="D15" s="23" t="s">
        <v>18</v>
      </c>
      <c r="E15" s="24"/>
    </row>
    <row r="16" spans="1:5" ht="15">
      <c r="A16" s="23" t="s">
        <v>19</v>
      </c>
      <c r="B16" s="147">
        <v>2</v>
      </c>
      <c r="C16" s="148"/>
      <c r="D16" s="23" t="s">
        <v>20</v>
      </c>
      <c r="E16" s="24"/>
    </row>
    <row r="17" spans="1:5" ht="45">
      <c r="A17" s="25" t="s">
        <v>21</v>
      </c>
      <c r="B17" s="152">
        <v>1652.892561983471</v>
      </c>
      <c r="C17" s="153"/>
      <c r="D17" s="25" t="s">
        <v>22</v>
      </c>
      <c r="E17" s="26"/>
    </row>
    <row r="18" spans="1:5" ht="15">
      <c r="A18" s="141" t="s">
        <v>23</v>
      </c>
      <c r="B18" s="27" t="s">
        <v>24</v>
      </c>
      <c r="C18" s="144" t="s">
        <v>186</v>
      </c>
      <c r="D18" s="145"/>
      <c r="E18" s="146"/>
    </row>
    <row r="19" spans="1:5" ht="15.75" customHeight="1">
      <c r="A19" s="142"/>
      <c r="B19" s="11" t="s">
        <v>187</v>
      </c>
      <c r="C19" s="135" t="s">
        <v>188</v>
      </c>
      <c r="D19" s="136"/>
      <c r="E19" s="137"/>
    </row>
    <row r="20" spans="1:5" ht="15.75" customHeight="1">
      <c r="A20" s="142"/>
      <c r="B20" s="11" t="s">
        <v>189</v>
      </c>
      <c r="C20" s="135" t="s">
        <v>190</v>
      </c>
      <c r="D20" s="136"/>
      <c r="E20" s="137"/>
    </row>
    <row r="21" spans="1:5" ht="15.75" customHeight="1">
      <c r="A21" s="142"/>
      <c r="B21" s="11" t="s">
        <v>60</v>
      </c>
      <c r="C21" s="135" t="s">
        <v>191</v>
      </c>
      <c r="D21" s="136"/>
      <c r="E21" s="137"/>
    </row>
    <row r="22" spans="1:5" ht="15.75" customHeight="1">
      <c r="A22" s="142"/>
      <c r="B22" s="30" t="s">
        <v>131</v>
      </c>
      <c r="C22" s="135" t="s">
        <v>192</v>
      </c>
      <c r="D22" s="136"/>
      <c r="E22" s="137"/>
    </row>
    <row r="23" spans="1:5" ht="15.75" customHeight="1">
      <c r="A23" s="143"/>
      <c r="B23" s="16" t="s">
        <v>37</v>
      </c>
      <c r="C23" s="138" t="s">
        <v>56</v>
      </c>
      <c r="D23" s="139"/>
      <c r="E23" s="140"/>
    </row>
    <row r="24" ht="15.75" customHeight="1">
      <c r="B24" s="2"/>
    </row>
    <row r="25" ht="15.75" customHeight="1">
      <c r="B25" s="2"/>
    </row>
    <row r="26" ht="15.75" customHeight="1">
      <c r="B26" s="2"/>
    </row>
    <row r="27" ht="15.75" customHeight="1">
      <c r="B27" s="2"/>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sheetData>
  <mergeCells count="17">
    <mergeCell ref="C23:E23"/>
    <mergeCell ref="C22:E22"/>
    <mergeCell ref="C21:E21"/>
    <mergeCell ref="A18:A23"/>
    <mergeCell ref="B4:E4"/>
    <mergeCell ref="B7:E7"/>
    <mergeCell ref="C19:E19"/>
    <mergeCell ref="C18:E18"/>
    <mergeCell ref="B15:C15"/>
    <mergeCell ref="B17:C17"/>
    <mergeCell ref="B16:C16"/>
    <mergeCell ref="B14:C14"/>
    <mergeCell ref="B6:E6"/>
    <mergeCell ref="B5:E5"/>
    <mergeCell ref="A1:E1"/>
    <mergeCell ref="C20:E20"/>
    <mergeCell ref="B3:E3"/>
  </mergeCells>
  <printOptions/>
  <pageMargins left="0.7" right="0.7" top="0.75" bottom="0.75" header="0" footer="0"/>
  <pageSetup horizontalDpi="600" verticalDpi="6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6"/>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7" t="s">
        <v>0</v>
      </c>
      <c r="B1" s="128"/>
      <c r="C1" s="128"/>
      <c r="D1" s="128"/>
      <c r="E1" s="128"/>
    </row>
    <row r="2" ht="15">
      <c r="B2" s="2"/>
    </row>
    <row r="3" spans="1:5" ht="15">
      <c r="A3" s="1" t="s">
        <v>1</v>
      </c>
      <c r="B3" s="144" t="s">
        <v>2</v>
      </c>
      <c r="C3" s="145"/>
      <c r="D3" s="145"/>
      <c r="E3" s="146"/>
    </row>
    <row r="4" spans="1:5" ht="15">
      <c r="A4" s="3" t="s">
        <v>3</v>
      </c>
      <c r="B4" s="154" t="s">
        <v>4</v>
      </c>
      <c r="C4" s="155"/>
      <c r="D4" s="155"/>
      <c r="E4" s="156"/>
    </row>
    <row r="5" spans="1:5" ht="15">
      <c r="A5" s="3" t="s">
        <v>5</v>
      </c>
      <c r="B5" s="154"/>
      <c r="C5" s="155"/>
      <c r="D5" s="155"/>
      <c r="E5" s="156"/>
    </row>
    <row r="6" spans="1:5" ht="15">
      <c r="A6" s="3" t="s">
        <v>6</v>
      </c>
      <c r="B6" s="154">
        <v>44555601</v>
      </c>
      <c r="C6" s="155"/>
      <c r="D6" s="155"/>
      <c r="E6" s="156"/>
    </row>
    <row r="7" spans="1:5" ht="15">
      <c r="A7" s="4" t="s">
        <v>7</v>
      </c>
      <c r="B7" s="157" t="s">
        <v>8</v>
      </c>
      <c r="C7" s="158"/>
      <c r="D7" s="158"/>
      <c r="E7" s="159"/>
    </row>
    <row r="8" ht="15">
      <c r="B8" s="2"/>
    </row>
    <row r="9" ht="15">
      <c r="B9" s="2"/>
    </row>
    <row r="10" spans="1:6" ht="30">
      <c r="A10" s="5" t="s">
        <v>9</v>
      </c>
      <c r="B10" s="6" t="s">
        <v>10</v>
      </c>
      <c r="C10" s="7" t="s">
        <v>11</v>
      </c>
      <c r="D10" s="7" t="s">
        <v>12</v>
      </c>
      <c r="E10" s="8" t="s">
        <v>13</v>
      </c>
      <c r="F10" s="9"/>
    </row>
    <row r="11" spans="1:5" ht="45">
      <c r="A11" s="21">
        <v>1</v>
      </c>
      <c r="B11" s="16" t="s">
        <v>193</v>
      </c>
      <c r="C11" s="17">
        <v>15</v>
      </c>
      <c r="D11" s="18">
        <v>18595.04132231405</v>
      </c>
      <c r="E11" s="19">
        <v>18595.04132231405</v>
      </c>
    </row>
    <row r="12" ht="15">
      <c r="B12" s="2"/>
    </row>
    <row r="13" ht="15">
      <c r="B13" s="2"/>
    </row>
    <row r="14" spans="1:5" ht="15">
      <c r="A14" s="20">
        <v>1</v>
      </c>
      <c r="B14" s="150" t="s">
        <v>16</v>
      </c>
      <c r="C14" s="151"/>
      <c r="D14" s="20" t="s">
        <v>17</v>
      </c>
      <c r="E14" s="22"/>
    </row>
    <row r="15" spans="1:5" ht="30">
      <c r="A15" s="23" t="s">
        <v>9</v>
      </c>
      <c r="B15" s="147" t="s">
        <v>193</v>
      </c>
      <c r="C15" s="148"/>
      <c r="D15" s="23" t="s">
        <v>18</v>
      </c>
      <c r="E15" s="24"/>
    </row>
    <row r="16" spans="1:5" ht="15">
      <c r="A16" s="23" t="s">
        <v>19</v>
      </c>
      <c r="B16" s="147">
        <v>15</v>
      </c>
      <c r="C16" s="148"/>
      <c r="D16" s="23" t="s">
        <v>20</v>
      </c>
      <c r="E16" s="24"/>
    </row>
    <row r="17" spans="1:5" ht="45">
      <c r="A17" s="25" t="s">
        <v>21</v>
      </c>
      <c r="B17" s="152">
        <v>18595.04132231405</v>
      </c>
      <c r="C17" s="153"/>
      <c r="D17" s="25" t="s">
        <v>22</v>
      </c>
      <c r="E17" s="26"/>
    </row>
    <row r="18" spans="1:5" ht="15">
      <c r="A18" s="141" t="s">
        <v>23</v>
      </c>
      <c r="B18" s="27" t="s">
        <v>24</v>
      </c>
      <c r="C18" s="144" t="s">
        <v>194</v>
      </c>
      <c r="D18" s="145"/>
      <c r="E18" s="146"/>
    </row>
    <row r="19" spans="1:5" ht="15.75" customHeight="1">
      <c r="A19" s="142"/>
      <c r="B19" s="11" t="s">
        <v>40</v>
      </c>
      <c r="C19" s="135" t="s">
        <v>195</v>
      </c>
      <c r="D19" s="136"/>
      <c r="E19" s="137"/>
    </row>
    <row r="20" spans="1:5" ht="15.75" customHeight="1">
      <c r="A20" s="142"/>
      <c r="B20" s="11" t="s">
        <v>28</v>
      </c>
      <c r="C20" s="135" t="s">
        <v>196</v>
      </c>
      <c r="D20" s="136"/>
      <c r="E20" s="137"/>
    </row>
    <row r="21" spans="1:5" ht="15.75" customHeight="1">
      <c r="A21" s="142"/>
      <c r="B21" s="11" t="s">
        <v>30</v>
      </c>
      <c r="C21" s="135" t="s">
        <v>197</v>
      </c>
      <c r="D21" s="136"/>
      <c r="E21" s="137"/>
    </row>
    <row r="22" spans="1:5" ht="15.75" customHeight="1">
      <c r="A22" s="142"/>
      <c r="B22" s="11" t="s">
        <v>26</v>
      </c>
      <c r="C22" s="135" t="s">
        <v>198</v>
      </c>
      <c r="D22" s="136"/>
      <c r="E22" s="137"/>
    </row>
    <row r="23" spans="1:5" ht="15.75" customHeight="1">
      <c r="A23" s="142"/>
      <c r="B23" s="11" t="s">
        <v>32</v>
      </c>
      <c r="C23" s="135" t="s">
        <v>199</v>
      </c>
      <c r="D23" s="136"/>
      <c r="E23" s="137"/>
    </row>
    <row r="24" spans="1:5" ht="15.75" customHeight="1">
      <c r="A24" s="142"/>
      <c r="B24" s="30" t="s">
        <v>200</v>
      </c>
      <c r="C24" s="135" t="s">
        <v>201</v>
      </c>
      <c r="D24" s="136"/>
      <c r="E24" s="137"/>
    </row>
    <row r="25" spans="1:5" ht="15.75" customHeight="1">
      <c r="A25" s="142"/>
      <c r="B25" s="30" t="s">
        <v>202</v>
      </c>
      <c r="C25" s="135" t="s">
        <v>203</v>
      </c>
      <c r="D25" s="136"/>
      <c r="E25" s="137"/>
    </row>
    <row r="26" spans="1:5" ht="15.75" customHeight="1">
      <c r="A26" s="142"/>
      <c r="B26" s="30" t="s">
        <v>34</v>
      </c>
      <c r="C26" s="135" t="s">
        <v>204</v>
      </c>
      <c r="D26" s="136"/>
      <c r="E26" s="137"/>
    </row>
    <row r="27" spans="1:5" ht="15.75" customHeight="1">
      <c r="A27" s="142"/>
      <c r="B27" s="41" t="s">
        <v>44</v>
      </c>
      <c r="C27" s="135" t="s">
        <v>205</v>
      </c>
      <c r="D27" s="136"/>
      <c r="E27" s="137"/>
    </row>
    <row r="28" spans="1:5" ht="15.75" customHeight="1">
      <c r="A28" s="143"/>
      <c r="B28" s="16" t="s">
        <v>37</v>
      </c>
      <c r="C28" s="138" t="s">
        <v>56</v>
      </c>
      <c r="D28" s="139"/>
      <c r="E28" s="140"/>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sheetData>
  <mergeCells count="22">
    <mergeCell ref="B4:E4"/>
    <mergeCell ref="B5:E5"/>
    <mergeCell ref="B3:E3"/>
    <mergeCell ref="A1:E1"/>
    <mergeCell ref="B6:E6"/>
    <mergeCell ref="B7:E7"/>
    <mergeCell ref="B15:C15"/>
    <mergeCell ref="B16:C16"/>
    <mergeCell ref="B14:C14"/>
    <mergeCell ref="C26:E26"/>
    <mergeCell ref="B17:C17"/>
    <mergeCell ref="C18:E18"/>
    <mergeCell ref="A18:A28"/>
    <mergeCell ref="C24:E24"/>
    <mergeCell ref="C25:E25"/>
    <mergeCell ref="C21:E21"/>
    <mergeCell ref="C28:E28"/>
    <mergeCell ref="C27:E27"/>
    <mergeCell ref="C23:E23"/>
    <mergeCell ref="C22:E22"/>
    <mergeCell ref="C20:E20"/>
    <mergeCell ref="C19:E19"/>
  </mergeCell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suchal</dc:creator>
  <cp:keywords/>
  <dc:description/>
  <cp:lastModifiedBy>DrozdovaK</cp:lastModifiedBy>
  <cp:lastPrinted>2019-10-24T13:20:26Z</cp:lastPrinted>
  <dcterms:created xsi:type="dcterms:W3CDTF">2019-06-26T05:54:29Z</dcterms:created>
  <dcterms:modified xsi:type="dcterms:W3CDTF">2019-11-06T09:05:16Z</dcterms:modified>
  <cp:category/>
  <cp:version/>
  <cp:contentType/>
  <cp:contentStatus/>
</cp:coreProperties>
</file>