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Nabytek" sheetId="1" r:id="rId1"/>
  </sheets>
  <definedNames>
    <definedName name="_xlnm.Print_Area" localSheetId="0">'Nabytek'!$A$9:$N$16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<sst xmlns="http://schemas.openxmlformats.org/spreadsheetml/2006/main" count="27" uniqueCount="25">
  <si>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Druh</t>
  </si>
  <si>
    <t>ks</t>
  </si>
  <si>
    <t>Popis</t>
  </si>
  <si>
    <t>Cena za kus</t>
  </si>
  <si>
    <t>Cena celkem</t>
  </si>
  <si>
    <t>Celkem</t>
  </si>
  <si>
    <t>položka č.</t>
  </si>
  <si>
    <t>katedra s výlevkou</t>
  </si>
  <si>
    <t xml:space="preserve"> posluchárenské sezení </t>
  </si>
  <si>
    <t>katedra</t>
  </si>
  <si>
    <t>Nábytek  včetně montáže a dopravy, kovové konstrukce dle odstínu RAL, dezén dřeva dle vzorníku</t>
  </si>
  <si>
    <r>
      <t xml:space="preserve">židle školní </t>
    </r>
    <r>
      <rPr>
        <sz val="11"/>
        <color rgb="FFFF0000"/>
        <rFont val="Calibri"/>
        <family val="2"/>
        <scheme val="minor"/>
      </rPr>
      <t xml:space="preserve"> </t>
    </r>
  </si>
  <si>
    <t xml:space="preserve">lavice školní </t>
  </si>
  <si>
    <r>
      <t xml:space="preserve">Dvoumístná lavice. Výška pracovní desky min. 75 cm. Rozměr pracovní desky min. 120 x 50 cm. Povrch pracovní desky: laminovaná dřevotříska, </t>
    </r>
    <r>
      <rPr>
        <sz val="11"/>
        <rFont val="Calibri"/>
        <family val="2"/>
        <scheme val="minor"/>
      </rPr>
      <t>min. tloušťka 18 mm</t>
    </r>
    <r>
      <rPr>
        <sz val="11"/>
        <color theme="1"/>
        <rFont val="Calibri"/>
        <family val="2"/>
        <scheme val="minor"/>
      </rPr>
      <t xml:space="preserve"> , dezén dřeva, ABS hrana. Pevná kovová podnož, koncové části kovových profilů s plastovými návleky (ochrana proti poškození podlahové krytiny). Nohy podnože spojuje trnož z laminované dřevotřísky  ve stejném dekoru jako pracovní deska.</t>
    </r>
  </si>
  <si>
    <t>Příloha č. 1 – podrobná specifikace</t>
  </si>
  <si>
    <t>OP VVV „Univerzita 21. století – Moderní prostředí pro kvalitní vzdělávání“, reg. číslo CZ.02.2.67/0.0/0.0/17_044/0008555</t>
  </si>
  <si>
    <t>ilustrační obrázek - naznačuje představu zadavatele</t>
  </si>
  <si>
    <t>Maximální cena bez DPH, kterou nelze překročit</t>
  </si>
  <si>
    <t>Maximální cena s DPH, kterou nelze překročit</t>
  </si>
  <si>
    <t>Cena celkem bez DPH (doplní účastník)</t>
  </si>
  <si>
    <t>Cena celkem vč. DPH (doplní účastník)</t>
  </si>
  <si>
    <r>
      <t xml:space="preserve">Katedra orientační rozměry (š x v x h) 350 x 85 x 60 cm (rozměry katedry se musí přizpůsobit pro stávající přívod vody a elektřiny). Materiál pracovní desky postforming s ABS hranou </t>
    </r>
    <r>
      <rPr>
        <sz val="11"/>
        <rFont val="Calibri"/>
        <family val="2"/>
        <scheme val="minor"/>
      </rPr>
      <t xml:space="preserve"> min. tloušťka 2 mm. Stěny katedry a dvířka materiál LTD deska dezén dřeva s ABS hranou, bar</t>
    </r>
    <r>
      <rPr>
        <sz val="11"/>
        <color theme="1"/>
        <rFont val="Calibri"/>
        <family val="2"/>
        <scheme val="minor"/>
      </rPr>
      <t>va přírodní buk.  Stůl se skládá z uzamykatelné skříňky s nerezovým  dřezem  a vodovodní baterií včetně sifonu, doplňkové skříňky uzamykatelné a z uzamykatelné  oboustranné skříňky pro umístění počítače s kabelovými průchodkami, větracími otvory s mřížkami  a přípravou na  3 elektrické dvojzásuvky.</t>
    </r>
  </si>
  <si>
    <r>
      <t xml:space="preserve">Sedák a opěradlo přírodní lakovaná překližka, </t>
    </r>
    <r>
      <rPr>
        <sz val="11"/>
        <rFont val="Calibri"/>
        <family val="2"/>
        <scheme val="minor"/>
      </rPr>
      <t xml:space="preserve">tloušťka min. 7 mm. </t>
    </r>
    <r>
      <rPr>
        <sz val="11"/>
        <color theme="1"/>
        <rFont val="Calibri"/>
        <family val="2"/>
        <scheme val="minor"/>
      </rPr>
      <t xml:space="preserve">Trubková kovová konstrukce dle vzorníku RAL, min. průměr 20 mm. 
Výška sedáku min. 46 cm, šířka sedáku min. 36 cm, hloubka sedáku min.38 cm. </t>
    </r>
  </si>
  <si>
    <r>
      <t xml:space="preserve"> Výška pracovní desky min. 75 cm. Rozměr pracovní desky min. 120 x 60 cm. Povrch pracovní desky: laminovaná dřevotříska, </t>
    </r>
    <r>
      <rPr>
        <sz val="11"/>
        <rFont val="Calibri"/>
        <family val="2"/>
        <scheme val="minor"/>
      </rPr>
      <t xml:space="preserve">min. tloušťka 18 mm, </t>
    </r>
    <r>
      <rPr>
        <sz val="11"/>
        <color theme="1"/>
        <rFont val="Calibri"/>
        <family val="2"/>
        <scheme val="minor"/>
      </rPr>
      <t>dezén dřeva, ABS hrana. Pevná kovová podnož. Nohy podnože spojuje trnož z laminované dřevotřísky  ve stejném dekoru jako pracovní deska. Barva katedry, lavic a židlí ve stejném nebo podobně laděném odstínu.</t>
    </r>
  </si>
  <si>
    <r>
      <t xml:space="preserve">Posluchárenské sezení  se sklopným sedákem. Sezení je určeno do tří učeben s počtem míst v jednotlivých učebnách 42 a 2x 54. Kovová konstrukce ocelový profil min. 60 x 30 mm. Sklopný sedák s pružinovým mechanismem. Sedák a opěradlo přírodní lakovaná překližka, anatomicky tvarovaná. Stolek </t>
    </r>
    <r>
      <rPr>
        <sz val="11"/>
        <rFont val="Calibri"/>
        <family val="2"/>
        <scheme val="minor"/>
      </rPr>
      <t>sklápěcí</t>
    </r>
    <r>
      <rPr>
        <sz val="11"/>
        <color theme="1"/>
        <rFont val="Calibri"/>
        <family val="2"/>
        <scheme val="minor"/>
      </rPr>
      <t>, v první řadě na samostatné konstrukci, u druhé a následné řady  stolek na konstrukci sedáku z předcházející řady. Barva konstrukce dle odstínu RAL bude vybrána z předloženého vzorníku alespoň 5 barev, v každé ze tří učeben bude jiný odstín. Každá noha posluchárenského sezení je k podlaze kotvena ve dvou místech, jednotlivá místa jsou vzájemně svázána do řad. Kotvení přes patku min. 260 x 65 x 30 mm. Včetně demontáže stávajících lavic a montáže posluchárenského sezení včetně ukotvení.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</si>
</sst>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2" borderId="11" xfId="0" applyNumberFormat="1" applyFill="1" applyBorder="1" applyAlignment="1" applyProtection="1">
      <alignment horizontal="center" vertical="center"/>
      <protection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3" borderId="8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164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Border="1"/>
    <xf numFmtId="0" fontId="0" fillId="0" borderId="1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 horizontal="right"/>
      <protection/>
    </xf>
    <xf numFmtId="0" fontId="0" fillId="2" borderId="18" xfId="0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center" vertical="center"/>
      <protection/>
    </xf>
    <xf numFmtId="4" fontId="0" fillId="4" borderId="19" xfId="0" applyNumberFormat="1" applyFill="1" applyBorder="1" applyAlignment="1" applyProtection="1">
      <alignment horizontal="center" vertical="center" wrapText="1"/>
      <protection/>
    </xf>
    <xf numFmtId="4" fontId="0" fillId="4" borderId="20" xfId="0" applyNumberFormat="1" applyFill="1" applyBorder="1" applyAlignment="1" applyProtection="1">
      <alignment horizontal="center" vertical="center" wrapText="1"/>
      <protection/>
    </xf>
    <xf numFmtId="164" fontId="0" fillId="4" borderId="19" xfId="0" applyNumberFormat="1" applyFill="1" applyBorder="1" applyAlignment="1" applyProtection="1">
      <alignment horizontal="center" vertical="center" wrapText="1"/>
      <protection/>
    </xf>
    <xf numFmtId="164" fontId="0" fillId="4" borderId="21" xfId="0" applyNumberForma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10</xdr:row>
      <xdr:rowOff>295275</xdr:rowOff>
    </xdr:from>
    <xdr:to>
      <xdr:col>16</xdr:col>
      <xdr:colOff>1905000</xdr:colOff>
      <xdr:row>10</xdr:row>
      <xdr:rowOff>1352550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6950" y="2628900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352425</xdr:colOff>
      <xdr:row>12</xdr:row>
      <xdr:rowOff>247650</xdr:rowOff>
    </xdr:from>
    <xdr:to>
      <xdr:col>16</xdr:col>
      <xdr:colOff>1685925</xdr:colOff>
      <xdr:row>12</xdr:row>
      <xdr:rowOff>1247775</xdr:rowOff>
    </xdr:to>
    <xdr:pic>
      <xdr:nvPicPr>
        <xdr:cNvPr id="4" name="Obrázek 3" descr="Å kolnÃ­ lavice AK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25550" y="6305550"/>
          <a:ext cx="1333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266700</xdr:colOff>
      <xdr:row>11</xdr:row>
      <xdr:rowOff>219075</xdr:rowOff>
    </xdr:from>
    <xdr:to>
      <xdr:col>16</xdr:col>
      <xdr:colOff>1571625</xdr:colOff>
      <xdr:row>11</xdr:row>
      <xdr:rowOff>1200150</xdr:rowOff>
    </xdr:to>
    <xdr:pic>
      <xdr:nvPicPr>
        <xdr:cNvPr id="5" name="Obrázek 4" descr="Katedra AKA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39825" y="4962525"/>
          <a:ext cx="1304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628650</xdr:colOff>
      <xdr:row>13</xdr:row>
      <xdr:rowOff>476250</xdr:rowOff>
    </xdr:from>
    <xdr:to>
      <xdr:col>16</xdr:col>
      <xdr:colOff>1323975</xdr:colOff>
      <xdr:row>13</xdr:row>
      <xdr:rowOff>1381125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01775" y="8029575"/>
          <a:ext cx="6953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171450</xdr:colOff>
      <xdr:row>14</xdr:row>
      <xdr:rowOff>495300</xdr:rowOff>
    </xdr:from>
    <xdr:to>
      <xdr:col>16</xdr:col>
      <xdr:colOff>1838325</xdr:colOff>
      <xdr:row>14</xdr:row>
      <xdr:rowOff>1371600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9677400"/>
          <a:ext cx="166687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1838325</xdr:colOff>
      <xdr:row>4</xdr:row>
      <xdr:rowOff>38100</xdr:rowOff>
    </xdr:to>
    <xdr:pic>
      <xdr:nvPicPr>
        <xdr:cNvPr id="8" name="obrázek 2" descr="LOGO_UJEP_CZ_RGB_standar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73125" y="190500"/>
          <a:ext cx="18383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16</xdr:row>
      <xdr:rowOff>152400</xdr:rowOff>
    </xdr:from>
    <xdr:to>
      <xdr:col>6</xdr:col>
      <xdr:colOff>247650</xdr:colOff>
      <xdr:row>22</xdr:row>
      <xdr:rowOff>57150</xdr:rowOff>
    </xdr:to>
    <xdr:pic>
      <xdr:nvPicPr>
        <xdr:cNvPr id="9" name="Obrázek 8" descr="logolink OP VVV barva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372850"/>
          <a:ext cx="50673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workbookViewId="0" topLeftCell="A1">
      <selection activeCell="D11" sqref="D11:J11"/>
    </sheetView>
  </sheetViews>
  <sheetFormatPr defaultColWidth="9.140625" defaultRowHeight="15"/>
  <cols>
    <col min="1" max="1" width="9.7109375" style="0" bestFit="1" customWidth="1"/>
    <col min="2" max="2" width="34.28125" style="0" bestFit="1" customWidth="1"/>
    <col min="3" max="3" width="4.00390625" style="0" bestFit="1" customWidth="1"/>
    <col min="11" max="11" width="11.140625" style="0" bestFit="1" customWidth="1"/>
    <col min="12" max="12" width="15.28125" style="0" customWidth="1"/>
    <col min="13" max="13" width="17.00390625" style="0" customWidth="1"/>
    <col min="14" max="14" width="14.8515625" style="0" customWidth="1"/>
    <col min="15" max="15" width="16.421875" style="0" customWidth="1"/>
    <col min="16" max="16" width="16.8515625" style="0" customWidth="1"/>
    <col min="17" max="17" width="30.28125" style="0" customWidth="1"/>
  </cols>
  <sheetData>
    <row r="1" spans="1:16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20" ht="15">
      <c r="A6" s="28" t="s">
        <v>14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9"/>
      <c r="S6" s="19"/>
      <c r="T6" s="19"/>
    </row>
    <row r="7" spans="1:20" ht="15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9"/>
      <c r="S7" s="19"/>
      <c r="T7" s="19"/>
    </row>
    <row r="8" spans="1:16" ht="15.75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7" ht="48" customHeight="1" thickBot="1">
      <c r="A9" s="31" t="s">
        <v>10</v>
      </c>
      <c r="B9" s="32"/>
      <c r="C9" s="32"/>
      <c r="D9" s="32"/>
      <c r="E9" s="32"/>
      <c r="F9" s="32"/>
      <c r="G9" s="32"/>
      <c r="H9" s="32"/>
      <c r="I9" s="32"/>
      <c r="J9" s="33"/>
      <c r="K9" s="34" t="s">
        <v>17</v>
      </c>
      <c r="L9" s="35"/>
      <c r="M9" s="36" t="s">
        <v>18</v>
      </c>
      <c r="N9" s="37"/>
      <c r="O9" s="18" t="s">
        <v>19</v>
      </c>
      <c r="P9" s="18" t="s">
        <v>20</v>
      </c>
      <c r="Q9" s="29" t="s">
        <v>16</v>
      </c>
    </row>
    <row r="10" spans="1:17" ht="15">
      <c r="A10" s="1" t="s">
        <v>6</v>
      </c>
      <c r="B10" s="2" t="s">
        <v>0</v>
      </c>
      <c r="C10" s="3" t="s">
        <v>1</v>
      </c>
      <c r="D10" s="38" t="s">
        <v>2</v>
      </c>
      <c r="E10" s="38"/>
      <c r="F10" s="38"/>
      <c r="G10" s="38"/>
      <c r="H10" s="38"/>
      <c r="I10" s="38"/>
      <c r="J10" s="39"/>
      <c r="K10" s="4" t="s">
        <v>3</v>
      </c>
      <c r="L10" s="5" t="s">
        <v>4</v>
      </c>
      <c r="M10" s="4" t="s">
        <v>3</v>
      </c>
      <c r="N10" s="12" t="s">
        <v>4</v>
      </c>
      <c r="O10" s="12"/>
      <c r="P10" s="12"/>
      <c r="Q10" s="30"/>
    </row>
    <row r="11" spans="1:17" ht="189.75" customHeight="1">
      <c r="A11" s="6">
        <v>1</v>
      </c>
      <c r="B11" s="7" t="s">
        <v>8</v>
      </c>
      <c r="C11" s="7">
        <v>150</v>
      </c>
      <c r="D11" s="22" t="s">
        <v>24</v>
      </c>
      <c r="E11" s="23"/>
      <c r="F11" s="23"/>
      <c r="G11" s="23"/>
      <c r="H11" s="23"/>
      <c r="I11" s="23"/>
      <c r="J11" s="24"/>
      <c r="K11" s="8">
        <f aca="true" t="shared" si="0" ref="K11:K15">M11/1.21</f>
        <v>4462.809917355372</v>
      </c>
      <c r="L11" s="9">
        <f aca="true" t="shared" si="1" ref="L11:L15">C11*K11</f>
        <v>669421.4876033058</v>
      </c>
      <c r="M11" s="10">
        <v>5400</v>
      </c>
      <c r="N11" s="13">
        <f aca="true" t="shared" si="2" ref="N11:N15">C11*M11</f>
        <v>810000</v>
      </c>
      <c r="O11" s="13"/>
      <c r="P11" s="13"/>
      <c r="Q11" s="15"/>
    </row>
    <row r="12" spans="1:17" ht="103.5" customHeight="1">
      <c r="A12" s="6">
        <v>2</v>
      </c>
      <c r="B12" s="7" t="s">
        <v>9</v>
      </c>
      <c r="C12" s="16">
        <v>1</v>
      </c>
      <c r="D12" s="22" t="s">
        <v>23</v>
      </c>
      <c r="E12" s="23"/>
      <c r="F12" s="23"/>
      <c r="G12" s="23"/>
      <c r="H12" s="23"/>
      <c r="I12" s="23"/>
      <c r="J12" s="24"/>
      <c r="K12" s="8">
        <f t="shared" si="0"/>
        <v>2892.5619834710747</v>
      </c>
      <c r="L12" s="9">
        <f t="shared" si="1"/>
        <v>2892.5619834710747</v>
      </c>
      <c r="M12" s="10">
        <v>3500</v>
      </c>
      <c r="N12" s="13">
        <f t="shared" si="2"/>
        <v>3500</v>
      </c>
      <c r="O12" s="13"/>
      <c r="P12" s="13"/>
      <c r="Q12" s="15"/>
    </row>
    <row r="13" spans="1:17" ht="117.75" customHeight="1">
      <c r="A13" s="6">
        <v>3</v>
      </c>
      <c r="B13" s="7" t="s">
        <v>12</v>
      </c>
      <c r="C13" s="7">
        <v>20</v>
      </c>
      <c r="D13" s="22" t="s">
        <v>13</v>
      </c>
      <c r="E13" s="23"/>
      <c r="F13" s="23"/>
      <c r="G13" s="23"/>
      <c r="H13" s="23"/>
      <c r="I13" s="23"/>
      <c r="J13" s="24"/>
      <c r="K13" s="8">
        <f t="shared" si="0"/>
        <v>2479.3388429752067</v>
      </c>
      <c r="L13" s="9">
        <f t="shared" si="1"/>
        <v>49586.776859504134</v>
      </c>
      <c r="M13" s="10">
        <v>3000</v>
      </c>
      <c r="N13" s="13">
        <f t="shared" si="2"/>
        <v>60000</v>
      </c>
      <c r="O13" s="13"/>
      <c r="P13" s="13"/>
      <c r="Q13" s="15"/>
    </row>
    <row r="14" spans="1:17" ht="128.25" customHeight="1">
      <c r="A14" s="6">
        <v>4</v>
      </c>
      <c r="B14" s="7" t="s">
        <v>11</v>
      </c>
      <c r="C14" s="7">
        <v>40</v>
      </c>
      <c r="D14" s="22" t="s">
        <v>22</v>
      </c>
      <c r="E14" s="23"/>
      <c r="F14" s="23"/>
      <c r="G14" s="23"/>
      <c r="H14" s="23"/>
      <c r="I14" s="23"/>
      <c r="J14" s="24"/>
      <c r="K14" s="8">
        <f t="shared" si="0"/>
        <v>1239.6694214876034</v>
      </c>
      <c r="L14" s="9">
        <f t="shared" si="1"/>
        <v>49586.776859504134</v>
      </c>
      <c r="M14" s="10">
        <v>1500</v>
      </c>
      <c r="N14" s="13">
        <f t="shared" si="2"/>
        <v>60000</v>
      </c>
      <c r="O14" s="13"/>
      <c r="P14" s="13"/>
      <c r="Q14" s="15"/>
    </row>
    <row r="15" spans="1:17" ht="144.75" customHeight="1" thickBot="1">
      <c r="A15" s="6">
        <v>6</v>
      </c>
      <c r="B15" s="7" t="s">
        <v>7</v>
      </c>
      <c r="C15" s="7">
        <v>1</v>
      </c>
      <c r="D15" s="22" t="s">
        <v>21</v>
      </c>
      <c r="E15" s="23"/>
      <c r="F15" s="23"/>
      <c r="G15" s="23"/>
      <c r="H15" s="23"/>
      <c r="I15" s="23"/>
      <c r="J15" s="24"/>
      <c r="K15" s="8">
        <f t="shared" si="0"/>
        <v>24793.388429752067</v>
      </c>
      <c r="L15" s="9">
        <f t="shared" si="1"/>
        <v>24793.388429752067</v>
      </c>
      <c r="M15" s="10">
        <v>30000</v>
      </c>
      <c r="N15" s="13">
        <f t="shared" si="2"/>
        <v>30000</v>
      </c>
      <c r="O15" s="20"/>
      <c r="P15" s="20"/>
      <c r="Q15" s="15"/>
    </row>
    <row r="16" spans="1:17" ht="15.75" thickBot="1">
      <c r="A16" s="25" t="s">
        <v>5</v>
      </c>
      <c r="B16" s="26"/>
      <c r="C16" s="26"/>
      <c r="D16" s="26"/>
      <c r="E16" s="26"/>
      <c r="F16" s="26"/>
      <c r="G16" s="26"/>
      <c r="H16" s="26"/>
      <c r="I16" s="26"/>
      <c r="J16" s="27"/>
      <c r="K16" s="11">
        <f>SUM(K11:K15)</f>
        <v>35867.76859504133</v>
      </c>
      <c r="L16" s="11">
        <f>SUM(L11:L15)</f>
        <v>796280.9917355373</v>
      </c>
      <c r="M16" s="11">
        <f>SUM(M11:M15)</f>
        <v>43400</v>
      </c>
      <c r="N16" s="14">
        <f>SUM(N11:N15)</f>
        <v>963500</v>
      </c>
      <c r="O16" s="11"/>
      <c r="P16" s="11"/>
      <c r="Q16" s="21"/>
    </row>
  </sheetData>
  <mergeCells count="13">
    <mergeCell ref="A6:Q6"/>
    <mergeCell ref="A7:Q7"/>
    <mergeCell ref="Q9:Q10"/>
    <mergeCell ref="A9:J9"/>
    <mergeCell ref="K9:L9"/>
    <mergeCell ref="M9:N9"/>
    <mergeCell ref="D10:J10"/>
    <mergeCell ref="D11:J11"/>
    <mergeCell ref="A16:J16"/>
    <mergeCell ref="D13:J13"/>
    <mergeCell ref="D12:J12"/>
    <mergeCell ref="D14:J14"/>
    <mergeCell ref="D15:J15"/>
  </mergeCells>
  <printOptions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Kubistovaz</cp:lastModifiedBy>
  <cp:lastPrinted>2018-05-31T13:20:28Z</cp:lastPrinted>
  <dcterms:created xsi:type="dcterms:W3CDTF">2018-03-19T14:39:22Z</dcterms:created>
  <dcterms:modified xsi:type="dcterms:W3CDTF">2019-01-31T09:19:46Z</dcterms:modified>
  <cp:category/>
  <cp:version/>
  <cp:contentType/>
  <cp:contentStatus/>
</cp:coreProperties>
</file>