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>
    <definedName name="_xlnm.Print_Area" localSheetId="0">'List1'!$A$9:$C$19</definedName>
  </definedNames>
  <calcPr fullCalcOnLoad="1"/>
</workbook>
</file>

<file path=xl/sharedStrings.xml><?xml version="1.0" encoding="utf-8"?>
<sst xmlns="http://schemas.openxmlformats.org/spreadsheetml/2006/main" count="190" uniqueCount="95">
  <si>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</si>
  <si>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</si>
  <si>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</si>
  <si>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</si>
  <si>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</si>
  <si>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</si>
  <si>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3544/1,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</si>
  <si>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</si>
  <si>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</si>
  <si>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</si>
  <si>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</si>
  <si>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</si>
  <si>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</si>
  <si>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</si>
  <si>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</si>
  <si>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 za kus bez DPH</t>
  </si>
  <si>
    <t>Maximální cena celkem bez DPH</t>
  </si>
  <si>
    <t>1A</t>
  </si>
  <si>
    <t>4K kamera</t>
  </si>
  <si>
    <t>1B</t>
  </si>
  <si>
    <t>4K maticový přepínač</t>
  </si>
  <si>
    <t>1C</t>
  </si>
  <si>
    <t>Záznam a stream červená aula</t>
  </si>
  <si>
    <t>1D</t>
  </si>
  <si>
    <t>FullHD Kamera PTZ</t>
  </si>
  <si>
    <t>1E</t>
  </si>
  <si>
    <t>Záznamové zařízení</t>
  </si>
  <si>
    <t>1F</t>
  </si>
  <si>
    <t>Projektor 5400lm</t>
  </si>
  <si>
    <t>1G</t>
  </si>
  <si>
    <t>Projektor 8000lm</t>
  </si>
  <si>
    <t>1H</t>
  </si>
  <si>
    <t>Náhledový monitor</t>
  </si>
  <si>
    <t>Celkem</t>
  </si>
  <si>
    <t>Požadavek</t>
  </si>
  <si>
    <t>Nabídková cena za kus bez DPH (Kč)</t>
  </si>
  <si>
    <t>Nabídková cena celkem bez DPH</t>
  </si>
  <si>
    <t>Počet kusů:</t>
  </si>
  <si>
    <t>DPH</t>
  </si>
  <si>
    <t>Nabízený produkt (produktové číslo)</t>
  </si>
  <si>
    <t>Nabídková cena celkem včetně DPH</t>
  </si>
  <si>
    <t>Minimální parametry:</t>
  </si>
  <si>
    <t>Zařízení:</t>
  </si>
  <si>
    <t xml:space="preserve">Instalační PTZ kamera se 4K rozlišením. </t>
  </si>
  <si>
    <t>Rozlišením 3840 x 2160 při snímkové frekvenci 29,97p/25p i na HDMI a 3G SDI výstupech.  Zabudovaný 4K IP streaming, záznam 4K materiálu na SD karty, špičkový stabilizátor  obrazu, ND filtry, 20x zoom. Ovládání skrze ethernet nebo RS232 + možnost ovládání z  mobilních zařízení (iPhone, iPad, Android). PTZ s precizním, rychlým a hladkým pohybem ve  všech směrech (otočení ±175°, náklon -30° – 90°). Lze tak snadno zachytit jak rychlou akci,  tak pomalé scény, bez vibrací. Podpora 4K videa (2160/29,97p/25p) i dalších televizních  norem, včetně HD režimů 1080/59,94p/50p, 1080/59,94i/50i, 1080/29,97p/25p,  1080/29,97PsF/25PsF a 720/59,94p/50p.</t>
  </si>
  <si>
    <t xml:space="preserve">2 x Kotevní rám pro zavěšení svítidel </t>
  </si>
  <si>
    <t>Montáž, propojovací materiál a integrace:</t>
  </si>
  <si>
    <t>Instalace technologie, integrace s 1B/C a propojovací materiál zahrnutý v ceně</t>
  </si>
  <si>
    <t>Umístění</t>
  </si>
  <si>
    <t xml:space="preserve">Dle požadavků zadavatele v prostoru Červené auly, UJEP kampus Aula, Pasteurova 1, Ústí nad Labem. </t>
  </si>
  <si>
    <t>Záruka:</t>
  </si>
  <si>
    <t>min. 2 roky</t>
  </si>
  <si>
    <t>Maticový přepínač 8x8 HDMI</t>
  </si>
  <si>
    <t>Podpora 2560x1600* @ 60 Hz or 4K (4096x2160) @ 30 Hz, UHD (3840x2160) @ 30 Hz Podpora standardů HDMI 1.4, HDCP 1.4 Datový tok max. 10,2 Gbps, Key Minder - kontinuálně verifikuje HDCP kompatibilitu pro rychlé a spolehlivé přepínání  vstupů a výstupů EDID Minder - automaticky managing EDID komunikace mezi propojenými zařízeními Automatický "Color bit Depht management" na základě EDID displeje Automatická ekvalizace délky kabelu na vstupech do 30 m pro 1920x1200/8bit color. Automatická obnova signálu na výstupu – obnovuje a přetváří časování signálu (reclocking)  na každém výstupu, což umožňuje přenos signálu delšími HDMI kabely Audio Brakway – poskytuje schopnost oddělit (de-embedovat) audio signál od příslušného  HDMI videosignálu atak umožnit distribuci audio a video signálu z jednoho zdroje separátně  do různých míst určení. Global Presets – může být uloženo až 32 nejfrekventovanějších In/Out konfigurací, které  mohou být vyvolávány z předního panelu, pomocí Ethernetového rozhraní nebo ze sériového  řízení. Bezpečnostní uzamčení předního panelu – zabraňuje neoprávněnému použití předních  ovládacích tlačítek v nezabezpečeném prostředí Ethernet monitoring – umožňuje aktivně sledovat a spravovat  maticový přepínač přes LAN,  WAN nebo internet pomocí standardních protokolů TCP/IP ( vzdálená správa) Přenos  Deep Color up to 12-bit, 3D, and HD lossless audio formats HDCP kompatibilní Ovládání tlačítky, RS-232, RS-422, Ethernet.</t>
  </si>
  <si>
    <t>Instalace technologie, integrace s 1A/C a propojovací materiál zahrnutý v ceně</t>
  </si>
  <si>
    <t xml:space="preserve">Umístění </t>
  </si>
  <si>
    <t>Režie Červená aula, UJEP kampus Aula, Pasteurova 1, Ústí nad Labem.</t>
  </si>
  <si>
    <t>Streaming rekordér</t>
  </si>
  <si>
    <t>2x4K-in + 2xfullHD-in včetně napojení na stávající digitální matici 2x 12G SDI, 2x HDMI™ / DVI, 2x 4K HDMI / DVI, 2x USB video (webcameras) Síťové vstupy: RTSP sources přes IP  Rozlišení: až do 4096×2160 (včetně SD, 720p, 1080p, 2K, 4K UHD and 4K DCI) HD video formaty: 4K HDMI, HDMI, 3G-SDI; 6G-SDI; 12G-SDI; HD-SDI; SD-SDI; USB  video; DVI single link (through an adapter) H.264, Motion JPEG Video bit rates: 1 – 50 Mb/s barevné rozlišení 4:2:0 Výstupní rozlišení obrazu nastavitelní až do 4096×2160 Encoded programs 2x simultaneous 1080p programs at 60 fps (with up to 6 HD sources) 6x simultaneous 1080p programs at 30 fps (with up to 6 HD sources)  1x 4K UHD program at 30 fps (with up to two 4K and two HD sources)</t>
  </si>
  <si>
    <t>Základní vlastnosti:</t>
  </si>
  <si>
    <t>provedení pro montáž do racku, zachytávání až 4 HD zdrojů současně, možnost streamování a záznamu tvorba vlastních obrazových kompozic live přepínání video zdroj Plug and play, or tweak to perfection</t>
  </si>
  <si>
    <t>Instalace technologie, integrace s 1A/1B a propojovací materiál zahrnutý v ceně</t>
  </si>
  <si>
    <t xml:space="preserve">Režie Červená aula, UJEP kampus Aula, Pasteurova 1, Ústí nad Labem. </t>
  </si>
  <si>
    <t>Motorizovaná profesionální otočná kamera</t>
  </si>
  <si>
    <t>Instalace technologie, integrace s 1E a propojovací materiál zahrnutý v ceně</t>
  </si>
  <si>
    <t xml:space="preserve">Součástí dodávky je instalace dle požadavků zadavatele v Zelené aule, v Purpurovém sálu a ve Fialovém sálu, UJEP kampus Sály, Pasteurova 1, Ústí nad Labem. </t>
  </si>
  <si>
    <t>HD rekordér a stream enkodér se záznamem</t>
  </si>
  <si>
    <t>Interní úložiště typu SSD 80 GB, připojení externího úložiště přes rozhraní USB nebo LAN 
(Network Access Storage), možnost záznamu až ze 2 zdrojů obrazu najednou s výsledným 
spojením obou obrazů formou PiP nebo Side by Side, simultální zpracování záznamu + 
streamu najednou, maximální rozlišení vstupního obrazu 1920 x 1200, maximální rozlišení 
záznamu a streamu 1920 x 1080p (H.264 / MPEG‑4 AVC) @ 30 fps, formát záznamu v 
souboru M4V, možnost ovládání tlačítky na čelním panelu nebo přes webové rozhraní, 
externí řízení přes LAN nebo RS232.
Vstupy: 3x HDMI, 1x analogové video (Y, R-Y, B-Y + C-Video), audio (embed.HDMI + 2x 
stereo IN), 1x LAN
Výstupy: 1x HDMI, audio (embed.HDMI + 1x stereo)</t>
  </si>
  <si>
    <t>Instalace technologie, integrace s 1D a propojovací materiál zahrnutý v ceně</t>
  </si>
  <si>
    <t xml:space="preserve">Součástí dodávky je instalace v Zelené aule,  v Purpurovém sálu a ve Fialovém sálu, UJEP kampus Sály, Pasteurova 1, Ústí nad Labem. </t>
  </si>
  <si>
    <t>Minimální konfigurace:</t>
  </si>
  <si>
    <t>Instalační projektor 5400lm</t>
  </si>
  <si>
    <t>Technologie</t>
  </si>
  <si>
    <t>1 chip DLP projektor s laserovým světelným  zdrojem (bezlampový)</t>
  </si>
  <si>
    <t>Svítivost minimálně 5400 lm (střed), 5200 ANSI lm. Životnost  světelného zdroje min 20 000 h. DICOM mód, HDBase-T vstup pro připojení projektoru skrze  jeden UTP kabel. Vertikální i horizontální instalace, kontrast 20,000:1. Nativní rozlišení 1920  x 1200px. Optický shift lens. Konektivita HDBase-T, HDMI, digitální vstupní rozhraní, VGA,  audio IN/OUT, LAN, RS232. Prachuodolný optický systém bez výrazných nároků na údržbu  po dobu životnosti, multi-screen režim, zabudovaná funkce edge blending, korekce barev,  funkce obraz v obraze - side-by-side funkce, hmotnost do 17 kg. Hlučnost max. 33 dB  (Normal/Eco Mode - měřeno dle ISO/IEC 21118/2012 ).</t>
  </si>
  <si>
    <t>Montáž a integrace</t>
  </si>
  <si>
    <t>Součástí dodávky je deinstalace stávajících projektorů a instalace nově dodaných v prostorách Zelené auly, Purpurového sálu a Fialového sálu, UJEP kampus Sály, Pasteurova 1, Ústí nad Labem. Integrace do stávajícího systému.</t>
  </si>
  <si>
    <t>Instalační projektor 8000 lm</t>
  </si>
  <si>
    <t>3LCD s laserovým světelným zdrojem</t>
  </si>
  <si>
    <t>• Použitá technologie 3xLCD WUXGA , 4K enhancement
• Svítivost 8.000 lm 
• Dynamický kontrast 2.500.000:1 zajišťuje jasný a ostrý obraz na velké ploše 
• Laser light-zdroj zajišťuje 24/7 provoz
• Přenos videa a kontrolních signálů přes HDBase-T</t>
  </si>
  <si>
    <t>min. 2 500 000:1</t>
  </si>
  <si>
    <t>Rozlišení a vlastnost</t>
  </si>
  <si>
    <t>min. 1920x1200
4K enhancement</t>
  </si>
  <si>
    <t>Rozhraní</t>
  </si>
  <si>
    <t>HDMI, DVI, VGA, ETH, RS232,
Přenos videa a kontrolních signálů přes HDBase-T</t>
  </si>
  <si>
    <t>Součástí dodávky je deinstalace stávajících projektorů a instalace nově dodaných v prostorách Červené auly, UJEP kampus Aula, Pasteurova 1, Ústí nad Labem. Integrace do stávajícího systému.</t>
  </si>
  <si>
    <t>min. 5 let / 20 000 hodin provozu</t>
  </si>
  <si>
    <t>Příslušenství:</t>
  </si>
  <si>
    <t>Výměnný teleobjektiv pro tento projektor</t>
  </si>
  <si>
    <t>Zářízení</t>
  </si>
  <si>
    <t>LCD monitor</t>
  </si>
  <si>
    <t xml:space="preserve">Špičkový IPS monitor, 27" s rozlišením QHD 2560 x 1440, kontrast 1000:1, 1,07 miliardy  barev, jas 300 cd/m2, odezva 6 ms, pozorovací úhly 178°, DisplayPort, miniDisplayPort,  MHL, 6x HDMI, ochranné sklo s tvrdostí 3H, VESA 100 x 100 mm, podstavec </t>
  </si>
  <si>
    <r>
      <t>TV systém HD</t>
    </r>
    <r>
      <rPr>
        <sz val="10"/>
        <rFont val="Arial"/>
        <family val="2"/>
      </rPr>
      <t xml:space="preserve">: 1080: 59.94p/50p,1080: 59.94i/50i,1080: 29.97p/25p,1080: 29.97PsF/25PsF, 720: 59.94p/50p. Obrazový senzor 1/2.3-type MOS, objektiv: optický 30x zoom, F1.6 to F4.7 (f=4.3 mm - 129 mm), 35 mm (ekvivalent: 31.6 mm - 962.0 mm), ostření automatické nebo manuální, minimální osvětlení 0.7 lx (50 IRE, F1.6, 48 dB, 1/60), minimální vzdálenost objektu: 1,2m, horizontální rozlišení: 1000 TV řádků, řízení zisku: Auto, 0 dB to 48 dB (3 dB step), závěrka: 1/100 (1/120 50 Hz), 1/250, 1/500, 1/1000, 1/2000, 1/4000, 1/10000, vyvážení bílé: ATW, AWB A, AWB B, 3200K, 5600K, VAR (2400K to 9900K), elektronická stabilizace obrazu, rychlost Pan-tilt v režimu presetů: 300°/s, rychlost Pan-tilt v režimu manual: 90°/s, Pan range ±175°, Tilt range: –30° to 90°, podporované IP protokoly IPv4: TCP/IP, UDP/IP, HTTP, DHCP, DNS, podporované mobilní platformy: Apple i-OS, Android s podporou JPEG image display. </t>
    </r>
    <r>
      <rPr>
        <b/>
        <sz val="10"/>
        <rFont val="Arial"/>
        <family val="2"/>
      </rPr>
      <t>Video výstupy: HDMI</t>
    </r>
    <r>
      <rPr>
        <sz val="10"/>
        <rFont val="Arial"/>
        <family val="2"/>
      </rPr>
      <t xml:space="preserve">. Audio vstupy: 3,5mm phono jack (Line/Mic). Konektivita: 1x LAN, 1x RS232 (miniDIN in/out), USB, slot pro SD kartu. Napájení DC 12 V (adaptér v balení) nebo DC 42 - 57 V (PoE+), spotřeba: 1.2 A (12V) nebo 0.4 A (PoE+). Provozní teplota: do 40 °C. </t>
    </r>
  </si>
  <si>
    <t>Účastník doplní do zelených políček konkrétní zboží a komponenty, které nabízí. Dále doplní nabídkové ceny.</t>
  </si>
  <si>
    <t>OP VVV „Univerzita 21. století – Moderní prostředí pro kvalitní vzdělávání“, reg. číslo CZ.02.2.67/0.0/0.0/17_044/0008555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</si>
</sst>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\ [$Kč-405];[Red]\-#,##0.0\ [$Kč-405]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65" fontId="2" fillId="0" borderId="17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2" fillId="34" borderId="19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vertical="top" wrapText="1"/>
    </xf>
    <xf numFmtId="0" fontId="3" fillId="34" borderId="23" xfId="0" applyFont="1" applyFill="1" applyBorder="1" applyAlignment="1">
      <alignment vertical="top" wrapText="1"/>
    </xf>
    <xf numFmtId="0" fontId="3" fillId="34" borderId="24" xfId="0" applyFont="1" applyFill="1" applyBorder="1" applyAlignment="1">
      <alignment vertical="top" wrapText="1"/>
    </xf>
    <xf numFmtId="0" fontId="3" fillId="34" borderId="25" xfId="0" applyFont="1" applyFill="1" applyBorder="1" applyAlignment="1">
      <alignment vertical="top" wrapText="1"/>
    </xf>
    <xf numFmtId="0" fontId="0" fillId="35" borderId="0" xfId="0" applyFill="1" applyAlignment="1">
      <alignment/>
    </xf>
    <xf numFmtId="3" fontId="2" fillId="34" borderId="19" xfId="0" applyNumberFormat="1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2" fillId="34" borderId="19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34" borderId="19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3" fontId="3" fillId="36" borderId="19" xfId="0" applyNumberFormat="1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0" fillId="36" borderId="19" xfId="0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left" vertical="top" wrapText="1"/>
    </xf>
    <xf numFmtId="0" fontId="6" fillId="34" borderId="19" xfId="0" applyFont="1" applyFill="1" applyBorder="1" applyAlignment="1">
      <alignment horizontal="left" vertical="top" wrapText="1"/>
    </xf>
    <xf numFmtId="0" fontId="3" fillId="34" borderId="19" xfId="0" applyNumberFormat="1" applyFont="1" applyFill="1" applyBorder="1" applyAlignment="1">
      <alignment horizontal="left" vertical="top" wrapText="1"/>
    </xf>
    <xf numFmtId="0" fontId="2" fillId="37" borderId="28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0" fontId="2" fillId="37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1162050</xdr:colOff>
      <xdr:row>1</xdr:row>
      <xdr:rowOff>19050</xdr:rowOff>
    </xdr:from>
    <xdr:to>
      <xdr:col>4</xdr:col>
      <xdr:colOff>1447800</xdr:colOff>
      <xdr:row>4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09550"/>
          <a:ext cx="1857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10"/>
  <sheetViews>
    <sheetView tabSelected="1" zoomScale="95" zoomScaleNormal="95" zoomScalePageLayoutView="0" workbookViewId="0" topLeftCell="A1">
      <selection activeCell="A7" sqref="A7:E7"/>
    </sheetView>
  </sheetViews>
  <sheetFormatPr defaultColWidth="8.8515625" defaultRowHeight="15"/>
  <cols>
    <col min="1" max="1" width="26.140625" style="0" customWidth="1"/>
    <col min="2" max="2" width="33.57421875" style="0" customWidth="1"/>
    <col min="3" max="3" width="37.140625" style="0" customWidth="1"/>
    <col min="4" max="4" width="23.57421875" style="0" customWidth="1"/>
    <col min="5" max="5" width="22.28125" style="0" customWidth="1"/>
    <col min="6" max="6" width="8.8515625" style="0" customWidth="1"/>
    <col min="7" max="7" width="34.8515625" style="0" customWidth="1"/>
  </cols>
  <sheetData>
    <row r="5" spans="1:5" ht="15">
      <c r="A5" s="41" t="s">
        <v>0</v>
      </c>
      <c r="B5" s="41"/>
      <c r="C5" s="41"/>
      <c r="D5" s="41"/>
      <c r="E5" s="41"/>
    </row>
    <row r="6" spans="1:5" ht="15">
      <c r="A6" s="1"/>
      <c r="B6" s="1"/>
      <c r="C6" s="1"/>
      <c r="D6" s="1"/>
      <c r="E6" s="1"/>
    </row>
    <row r="7" spans="1:5" ht="15">
      <c r="A7" s="57" t="s">
        <v>94</v>
      </c>
      <c r="B7" s="57"/>
      <c r="C7" s="57"/>
      <c r="D7" s="57"/>
      <c r="E7" s="57"/>
    </row>
    <row r="8" ht="15.75" thickBot="1"/>
    <row r="9" spans="1:3" ht="15" hidden="1">
      <c r="A9" s="42" t="s">
        <v>1</v>
      </c>
      <c r="B9" s="42"/>
      <c r="C9" s="2" t="s">
        <v>2</v>
      </c>
    </row>
    <row r="10" spans="1:3" ht="15" hidden="1">
      <c r="A10" s="3" t="s">
        <v>3</v>
      </c>
      <c r="B10" s="4"/>
      <c r="C10" s="5"/>
    </row>
    <row r="11" spans="1:3" ht="15" hidden="1">
      <c r="A11" s="43" t="s">
        <v>4</v>
      </c>
      <c r="B11" s="43"/>
      <c r="C11" s="5"/>
    </row>
    <row r="12" spans="1:3" ht="15" hidden="1">
      <c r="A12" s="44" t="s">
        <v>5</v>
      </c>
      <c r="B12" s="44"/>
      <c r="C12" s="5" t="s">
        <v>6</v>
      </c>
    </row>
    <row r="13" spans="1:3" ht="15" hidden="1">
      <c r="A13" s="44" t="s">
        <v>7</v>
      </c>
      <c r="B13" s="44"/>
      <c r="C13" s="5"/>
    </row>
    <row r="14" spans="1:3" ht="15" hidden="1">
      <c r="A14" s="43" t="s">
        <v>8</v>
      </c>
      <c r="B14" s="43"/>
      <c r="C14" s="5"/>
    </row>
    <row r="15" spans="1:3" ht="15" hidden="1">
      <c r="A15" s="43" t="s">
        <v>9</v>
      </c>
      <c r="B15" s="43"/>
      <c r="C15" s="5">
        <v>44555601</v>
      </c>
    </row>
    <row r="16" spans="1:3" ht="15" hidden="1">
      <c r="A16" s="45" t="s">
        <v>10</v>
      </c>
      <c r="B16" s="45"/>
      <c r="C16" s="6" t="s">
        <v>11</v>
      </c>
    </row>
    <row r="17" spans="1:5" ht="27" thickBot="1">
      <c r="A17" s="7" t="s">
        <v>12</v>
      </c>
      <c r="B17" s="8" t="s">
        <v>13</v>
      </c>
      <c r="C17" s="9" t="s">
        <v>14</v>
      </c>
      <c r="D17" s="10" t="s">
        <v>15</v>
      </c>
      <c r="E17" s="11" t="s">
        <v>16</v>
      </c>
    </row>
    <row r="18" spans="1:5" ht="15">
      <c r="A18" s="7" t="s">
        <v>17</v>
      </c>
      <c r="B18" s="12" t="s">
        <v>18</v>
      </c>
      <c r="C18" s="9">
        <v>2</v>
      </c>
      <c r="D18" s="13">
        <v>126100</v>
      </c>
      <c r="E18" s="13">
        <f aca="true" t="shared" si="0" ref="E18:E25">C18*D18</f>
        <v>252200</v>
      </c>
    </row>
    <row r="19" spans="1:5" ht="15">
      <c r="A19" s="14" t="s">
        <v>19</v>
      </c>
      <c r="B19" s="15" t="s">
        <v>20</v>
      </c>
      <c r="C19" s="16">
        <v>1</v>
      </c>
      <c r="D19" s="17">
        <v>202950.41</v>
      </c>
      <c r="E19" s="13">
        <f t="shared" si="0"/>
        <v>202950.41</v>
      </c>
    </row>
    <row r="20" spans="1:5" ht="15">
      <c r="A20" s="7" t="s">
        <v>21</v>
      </c>
      <c r="B20" s="18" t="s">
        <v>22</v>
      </c>
      <c r="C20" s="9">
        <v>1</v>
      </c>
      <c r="D20" s="13">
        <v>240000</v>
      </c>
      <c r="E20" s="13">
        <f t="shared" si="0"/>
        <v>240000</v>
      </c>
    </row>
    <row r="21" spans="1:5" ht="15">
      <c r="A21" s="14" t="s">
        <v>23</v>
      </c>
      <c r="B21" s="19" t="s">
        <v>24</v>
      </c>
      <c r="C21" s="16">
        <v>5</v>
      </c>
      <c r="D21" s="17">
        <v>22239.67</v>
      </c>
      <c r="E21" s="13">
        <f t="shared" si="0"/>
        <v>111198.34999999999</v>
      </c>
    </row>
    <row r="22" spans="1:5" ht="15">
      <c r="A22" s="14" t="s">
        <v>25</v>
      </c>
      <c r="B22" s="15" t="s">
        <v>26</v>
      </c>
      <c r="C22" s="16">
        <v>3</v>
      </c>
      <c r="D22" s="17">
        <v>123966.94</v>
      </c>
      <c r="E22" s="13">
        <f t="shared" si="0"/>
        <v>371900.82</v>
      </c>
    </row>
    <row r="23" spans="1:5" ht="15">
      <c r="A23" s="7" t="s">
        <v>27</v>
      </c>
      <c r="B23" s="12" t="s">
        <v>28</v>
      </c>
      <c r="C23" s="9">
        <v>3</v>
      </c>
      <c r="D23" s="20">
        <v>159995.04</v>
      </c>
      <c r="E23" s="20">
        <f t="shared" si="0"/>
        <v>479985.12</v>
      </c>
    </row>
    <row r="24" spans="1:5" ht="15">
      <c r="A24" s="14" t="s">
        <v>29</v>
      </c>
      <c r="B24" s="19" t="s">
        <v>30</v>
      </c>
      <c r="C24" s="16">
        <v>2</v>
      </c>
      <c r="D24" s="21">
        <v>428000</v>
      </c>
      <c r="E24" s="20">
        <f t="shared" si="0"/>
        <v>856000</v>
      </c>
    </row>
    <row r="25" spans="1:5" ht="15">
      <c r="A25" s="14" t="s">
        <v>31</v>
      </c>
      <c r="B25" s="19" t="s">
        <v>32</v>
      </c>
      <c r="C25" s="16">
        <v>2</v>
      </c>
      <c r="D25" s="21">
        <v>12000</v>
      </c>
      <c r="E25" s="20">
        <f t="shared" si="0"/>
        <v>24000</v>
      </c>
    </row>
    <row r="26" spans="1:6" ht="15">
      <c r="A26" s="1"/>
      <c r="B26" s="22"/>
      <c r="C26" s="1"/>
      <c r="D26" s="23"/>
      <c r="E26" s="23"/>
      <c r="F26" s="24"/>
    </row>
    <row r="27" spans="1:7" ht="15">
      <c r="A27" s="1"/>
      <c r="B27" s="22"/>
      <c r="C27" s="1"/>
      <c r="D27" s="25" t="s">
        <v>33</v>
      </c>
      <c r="E27" s="26">
        <f>SUM(E18:E25)</f>
        <v>2538234.7</v>
      </c>
      <c r="F27" s="24"/>
      <c r="G27" s="27"/>
    </row>
    <row r="28" spans="1:7" ht="15.75" thickBot="1">
      <c r="A28" s="1"/>
      <c r="B28" s="22"/>
      <c r="C28" s="1"/>
      <c r="D28" s="25"/>
      <c r="E28" s="26"/>
      <c r="F28" s="24"/>
      <c r="G28" s="27"/>
    </row>
    <row r="29" spans="1:6" ht="15.75" thickBot="1">
      <c r="A29" s="54" t="s">
        <v>93</v>
      </c>
      <c r="B29" s="55"/>
      <c r="C29" s="55"/>
      <c r="D29" s="55"/>
      <c r="E29" s="56"/>
      <c r="F29" s="24"/>
    </row>
    <row r="30" spans="1:5" ht="26.25" customHeight="1" thickBot="1">
      <c r="A30" s="28" t="s">
        <v>17</v>
      </c>
      <c r="B30" s="46" t="s">
        <v>34</v>
      </c>
      <c r="C30" s="46"/>
      <c r="D30" s="30" t="s">
        <v>35</v>
      </c>
      <c r="E30" s="30"/>
    </row>
    <row r="31" spans="1:5" ht="27.75" customHeight="1">
      <c r="A31" s="28" t="str">
        <f>B18</f>
        <v>4K kamera</v>
      </c>
      <c r="B31" s="46"/>
      <c r="C31" s="46"/>
      <c r="D31" s="29" t="s">
        <v>36</v>
      </c>
      <c r="E31" s="28"/>
    </row>
    <row r="32" spans="1:5" ht="15.75" customHeight="1">
      <c r="A32" s="31" t="s">
        <v>37</v>
      </c>
      <c r="B32" s="47">
        <f>C18</f>
        <v>2</v>
      </c>
      <c r="C32" s="47"/>
      <c r="D32" s="29" t="s">
        <v>38</v>
      </c>
      <c r="E32" s="28"/>
    </row>
    <row r="33" spans="1:5" ht="26.25" customHeight="1">
      <c r="A33" s="33" t="s">
        <v>39</v>
      </c>
      <c r="B33" s="48"/>
      <c r="C33" s="48"/>
      <c r="D33" s="29" t="s">
        <v>40</v>
      </c>
      <c r="E33" s="28"/>
    </row>
    <row r="34" spans="1:5" ht="20.25" customHeight="1">
      <c r="A34" s="49" t="s">
        <v>41</v>
      </c>
      <c r="B34" s="34" t="s">
        <v>42</v>
      </c>
      <c r="C34" s="35" t="s">
        <v>43</v>
      </c>
      <c r="D34" s="50"/>
      <c r="E34" s="50"/>
    </row>
    <row r="35" spans="1:5" ht="120.75" customHeight="1">
      <c r="A35" s="49"/>
      <c r="B35" s="47" t="s">
        <v>44</v>
      </c>
      <c r="C35" s="47" t="s">
        <v>45</v>
      </c>
      <c r="D35" s="50"/>
      <c r="E35" s="50"/>
    </row>
    <row r="36" spans="1:5" ht="32.25" customHeight="1">
      <c r="A36" s="49"/>
      <c r="B36" s="34" t="s">
        <v>46</v>
      </c>
      <c r="C36" s="35" t="s">
        <v>47</v>
      </c>
      <c r="D36" s="50"/>
      <c r="E36" s="50"/>
    </row>
    <row r="37" spans="1:5" ht="38.25" customHeight="1">
      <c r="A37" s="49"/>
      <c r="B37" s="34" t="s">
        <v>48</v>
      </c>
      <c r="C37" s="35" t="s">
        <v>49</v>
      </c>
      <c r="D37" s="50"/>
      <c r="E37" s="50"/>
    </row>
    <row r="38" spans="1:5" ht="15">
      <c r="A38" s="49"/>
      <c r="B38" s="36" t="s">
        <v>50</v>
      </c>
      <c r="C38" s="31" t="s">
        <v>51</v>
      </c>
      <c r="D38" s="50"/>
      <c r="E38" s="50"/>
    </row>
    <row r="40" spans="1:5" ht="15" customHeight="1">
      <c r="A40" s="28" t="s">
        <v>19</v>
      </c>
      <c r="B40" s="46" t="s">
        <v>34</v>
      </c>
      <c r="C40" s="46"/>
      <c r="D40" s="30" t="s">
        <v>35</v>
      </c>
      <c r="E40" s="30"/>
    </row>
    <row r="41" spans="1:5" ht="30.75" customHeight="1">
      <c r="A41" s="28" t="str">
        <f>B19</f>
        <v>4K maticový přepínač</v>
      </c>
      <c r="B41" s="46"/>
      <c r="C41" s="46"/>
      <c r="D41" s="29" t="s">
        <v>36</v>
      </c>
      <c r="E41" s="28"/>
    </row>
    <row r="42" spans="1:5" ht="16.5" customHeight="1">
      <c r="A42" s="31" t="s">
        <v>37</v>
      </c>
      <c r="B42" s="47">
        <f>C19</f>
        <v>1</v>
      </c>
      <c r="C42" s="47"/>
      <c r="D42" s="29" t="s">
        <v>38</v>
      </c>
      <c r="E42" s="28"/>
    </row>
    <row r="43" spans="1:5" ht="24.75" customHeight="1">
      <c r="A43" s="33" t="s">
        <v>39</v>
      </c>
      <c r="B43" s="48"/>
      <c r="C43" s="48"/>
      <c r="D43" s="29" t="s">
        <v>40</v>
      </c>
      <c r="E43" s="28"/>
    </row>
    <row r="44" spans="1:5" s="37" customFormat="1" ht="21" customHeight="1">
      <c r="A44" s="49" t="s">
        <v>41</v>
      </c>
      <c r="B44" s="34" t="s">
        <v>42</v>
      </c>
      <c r="C44" s="35" t="s">
        <v>52</v>
      </c>
      <c r="D44" s="50"/>
      <c r="E44" s="50"/>
    </row>
    <row r="45" spans="1:5" ht="264.75" customHeight="1">
      <c r="A45" s="49"/>
      <c r="B45" s="47" t="s">
        <v>53</v>
      </c>
      <c r="C45" s="47" t="s">
        <v>45</v>
      </c>
      <c r="D45" s="50"/>
      <c r="E45" s="50"/>
    </row>
    <row r="46" spans="1:5" ht="31.5" customHeight="1">
      <c r="A46" s="49"/>
      <c r="B46" s="34" t="s">
        <v>46</v>
      </c>
      <c r="C46" s="35" t="s">
        <v>54</v>
      </c>
      <c r="D46" s="50"/>
      <c r="E46" s="50"/>
    </row>
    <row r="47" spans="1:5" ht="25.5">
      <c r="A47" s="49"/>
      <c r="B47" s="34" t="s">
        <v>55</v>
      </c>
      <c r="C47" s="35" t="s">
        <v>56</v>
      </c>
      <c r="D47" s="50"/>
      <c r="E47" s="50"/>
    </row>
    <row r="48" spans="1:5" ht="15">
      <c r="A48" s="49"/>
      <c r="B48" s="36" t="s">
        <v>50</v>
      </c>
      <c r="C48" s="31" t="s">
        <v>51</v>
      </c>
      <c r="D48" s="50"/>
      <c r="E48" s="50"/>
    </row>
    <row r="50" spans="1:5" ht="24.75" customHeight="1">
      <c r="A50" s="28" t="s">
        <v>21</v>
      </c>
      <c r="B50" s="46" t="s">
        <v>34</v>
      </c>
      <c r="C50" s="46"/>
      <c r="D50" s="30" t="s">
        <v>35</v>
      </c>
      <c r="E50" s="30"/>
    </row>
    <row r="51" spans="1:5" ht="24.75" customHeight="1">
      <c r="A51" s="38" t="str">
        <f>B20</f>
        <v>Záznam a stream červená aula</v>
      </c>
      <c r="B51" s="46"/>
      <c r="C51" s="46"/>
      <c r="D51" s="29" t="s">
        <v>36</v>
      </c>
      <c r="E51" s="28"/>
    </row>
    <row r="52" spans="1:5" ht="15.75" customHeight="1">
      <c r="A52" s="31" t="s">
        <v>37</v>
      </c>
      <c r="B52" s="51">
        <f>C20</f>
        <v>1</v>
      </c>
      <c r="C52" s="51"/>
      <c r="D52" s="29" t="s">
        <v>38</v>
      </c>
      <c r="E52" s="28"/>
    </row>
    <row r="53" spans="1:5" ht="26.25" customHeight="1">
      <c r="A53" s="33" t="s">
        <v>39</v>
      </c>
      <c r="B53" s="48"/>
      <c r="C53" s="48"/>
      <c r="D53" s="29" t="s">
        <v>40</v>
      </c>
      <c r="E53" s="28"/>
    </row>
    <row r="54" spans="1:5" ht="15.75" customHeight="1">
      <c r="A54" s="49" t="s">
        <v>41</v>
      </c>
      <c r="B54" s="34" t="s">
        <v>42</v>
      </c>
      <c r="C54" s="35" t="s">
        <v>57</v>
      </c>
      <c r="D54" s="50"/>
      <c r="E54" s="50"/>
    </row>
    <row r="55" spans="1:5" ht="133.5" customHeight="1">
      <c r="A55" s="49"/>
      <c r="B55" s="47" t="s">
        <v>58</v>
      </c>
      <c r="C55" s="47" t="s">
        <v>45</v>
      </c>
      <c r="D55" s="50"/>
      <c r="E55" s="50"/>
    </row>
    <row r="56" spans="1:5" ht="84.75" customHeight="1">
      <c r="A56" s="49"/>
      <c r="B56" s="32" t="s">
        <v>59</v>
      </c>
      <c r="C56" s="35" t="s">
        <v>60</v>
      </c>
      <c r="D56" s="50"/>
      <c r="E56" s="50"/>
    </row>
    <row r="57" spans="1:5" ht="36.75" customHeight="1">
      <c r="A57" s="49"/>
      <c r="B57" s="34" t="s">
        <v>46</v>
      </c>
      <c r="C57" s="35" t="s">
        <v>61</v>
      </c>
      <c r="D57" s="50"/>
      <c r="E57" s="50"/>
    </row>
    <row r="58" spans="1:5" ht="31.5" customHeight="1">
      <c r="A58" s="49"/>
      <c r="B58" s="34" t="s">
        <v>55</v>
      </c>
      <c r="C58" s="35" t="s">
        <v>62</v>
      </c>
      <c r="D58" s="50"/>
      <c r="E58" s="50"/>
    </row>
    <row r="59" spans="1:5" ht="15">
      <c r="A59" s="49"/>
      <c r="B59" s="36" t="s">
        <v>50</v>
      </c>
      <c r="C59" s="31" t="s">
        <v>51</v>
      </c>
      <c r="D59" s="50"/>
      <c r="E59" s="50"/>
    </row>
    <row r="60" ht="15.75" thickBot="1"/>
    <row r="61" spans="1:5" ht="24.75" customHeight="1" thickBot="1">
      <c r="A61" s="28" t="s">
        <v>23</v>
      </c>
      <c r="B61" s="46" t="s">
        <v>34</v>
      </c>
      <c r="C61" s="46"/>
      <c r="D61" s="30" t="s">
        <v>35</v>
      </c>
      <c r="E61" s="30"/>
    </row>
    <row r="62" spans="1:5" ht="24.75" customHeight="1">
      <c r="A62" s="28" t="str">
        <f>B21</f>
        <v>FullHD Kamera PTZ</v>
      </c>
      <c r="B62" s="46"/>
      <c r="C62" s="46"/>
      <c r="D62" s="29" t="s">
        <v>36</v>
      </c>
      <c r="E62" s="28"/>
    </row>
    <row r="63" spans="1:5" ht="15.75" customHeight="1">
      <c r="A63" s="31" t="s">
        <v>37</v>
      </c>
      <c r="B63" s="47">
        <f>C21</f>
        <v>5</v>
      </c>
      <c r="C63" s="47"/>
      <c r="D63" s="29" t="s">
        <v>38</v>
      </c>
      <c r="E63" s="28"/>
    </row>
    <row r="64" spans="1:5" ht="26.25" customHeight="1">
      <c r="A64" s="33" t="s">
        <v>39</v>
      </c>
      <c r="B64" s="48"/>
      <c r="C64" s="48"/>
      <c r="D64" s="29" t="s">
        <v>40</v>
      </c>
      <c r="E64" s="28"/>
    </row>
    <row r="65" spans="1:5" ht="15.75" customHeight="1">
      <c r="A65" s="49" t="s">
        <v>41</v>
      </c>
      <c r="B65" s="34" t="s">
        <v>42</v>
      </c>
      <c r="C65" s="35" t="s">
        <v>63</v>
      </c>
      <c r="D65" s="50"/>
      <c r="E65" s="50"/>
    </row>
    <row r="66" spans="1:5" ht="207" customHeight="1">
      <c r="A66" s="49"/>
      <c r="B66" s="52" t="s">
        <v>92</v>
      </c>
      <c r="C66" s="52" t="s">
        <v>45</v>
      </c>
      <c r="D66" s="50"/>
      <c r="E66" s="50"/>
    </row>
    <row r="67" spans="1:5" ht="32.25" customHeight="1">
      <c r="A67" s="49"/>
      <c r="B67" s="34" t="s">
        <v>46</v>
      </c>
      <c r="C67" s="35" t="s">
        <v>64</v>
      </c>
      <c r="D67" s="50"/>
      <c r="E67" s="50"/>
    </row>
    <row r="68" spans="1:5" ht="67.5" customHeight="1">
      <c r="A68" s="49"/>
      <c r="B68" s="34" t="s">
        <v>55</v>
      </c>
      <c r="C68" s="35" t="s">
        <v>65</v>
      </c>
      <c r="D68" s="50"/>
      <c r="E68" s="50"/>
    </row>
    <row r="69" spans="1:5" ht="15">
      <c r="A69" s="49"/>
      <c r="B69" s="36" t="s">
        <v>50</v>
      </c>
      <c r="C69" s="31" t="s">
        <v>51</v>
      </c>
      <c r="D69" s="50"/>
      <c r="E69" s="50"/>
    </row>
    <row r="70" ht="15.75" thickBot="1"/>
    <row r="71" spans="1:5" ht="24.75" customHeight="1" thickBot="1">
      <c r="A71" s="28" t="s">
        <v>25</v>
      </c>
      <c r="B71" s="46" t="s">
        <v>34</v>
      </c>
      <c r="C71" s="46"/>
      <c r="D71" s="30" t="s">
        <v>35</v>
      </c>
      <c r="E71" s="30"/>
    </row>
    <row r="72" spans="1:5" ht="24.75" customHeight="1">
      <c r="A72" s="38" t="str">
        <f>B22</f>
        <v>Záznamové zařízení</v>
      </c>
      <c r="B72" s="46"/>
      <c r="C72" s="46"/>
      <c r="D72" s="29" t="s">
        <v>36</v>
      </c>
      <c r="E72" s="28"/>
    </row>
    <row r="73" spans="1:5" ht="15.75" customHeight="1">
      <c r="A73" s="31" t="s">
        <v>37</v>
      </c>
      <c r="B73" s="51">
        <f>C22</f>
        <v>3</v>
      </c>
      <c r="C73" s="51"/>
      <c r="D73" s="29" t="s">
        <v>38</v>
      </c>
      <c r="E73" s="28"/>
    </row>
    <row r="74" spans="1:5" ht="26.25" customHeight="1">
      <c r="A74" s="33" t="s">
        <v>39</v>
      </c>
      <c r="B74" s="48"/>
      <c r="C74" s="48"/>
      <c r="D74" s="29" t="s">
        <v>40</v>
      </c>
      <c r="E74" s="28"/>
    </row>
    <row r="75" spans="1:5" ht="32.25" customHeight="1">
      <c r="A75" s="49" t="s">
        <v>41</v>
      </c>
      <c r="B75" s="34" t="s">
        <v>42</v>
      </c>
      <c r="C75" s="35" t="s">
        <v>66</v>
      </c>
      <c r="D75" s="50"/>
      <c r="E75" s="50"/>
    </row>
    <row r="76" spans="1:5" ht="221.25" customHeight="1">
      <c r="A76" s="49"/>
      <c r="B76" s="47" t="s">
        <v>67</v>
      </c>
      <c r="C76" s="47" t="s">
        <v>45</v>
      </c>
      <c r="D76" s="50"/>
      <c r="E76" s="50"/>
    </row>
    <row r="77" spans="1:5" ht="34.5" customHeight="1">
      <c r="A77" s="49"/>
      <c r="B77" s="34" t="s">
        <v>46</v>
      </c>
      <c r="C77" s="35" t="s">
        <v>68</v>
      </c>
      <c r="D77" s="50"/>
      <c r="E77" s="50"/>
    </row>
    <row r="78" spans="1:5" ht="56.25" customHeight="1">
      <c r="A78" s="49"/>
      <c r="B78" s="34" t="s">
        <v>55</v>
      </c>
      <c r="C78" s="35" t="s">
        <v>69</v>
      </c>
      <c r="D78" s="50"/>
      <c r="E78" s="50"/>
    </row>
    <row r="79" spans="1:5" ht="15">
      <c r="A79" s="49"/>
      <c r="B79" s="36" t="s">
        <v>50</v>
      </c>
      <c r="C79" s="31" t="s">
        <v>51</v>
      </c>
      <c r="D79" s="50"/>
      <c r="E79" s="50"/>
    </row>
    <row r="80" ht="15.75" thickBot="1"/>
    <row r="81" spans="1:5" ht="24.75" customHeight="1" thickBot="1">
      <c r="A81" s="28" t="s">
        <v>27</v>
      </c>
      <c r="B81" s="46" t="s">
        <v>34</v>
      </c>
      <c r="C81" s="46"/>
      <c r="D81" s="30" t="s">
        <v>35</v>
      </c>
      <c r="E81" s="30"/>
    </row>
    <row r="82" spans="1:5" ht="24.75" customHeight="1">
      <c r="A82" s="28" t="str">
        <f>B23</f>
        <v>Projektor 5400lm</v>
      </c>
      <c r="B82" s="46"/>
      <c r="C82" s="46"/>
      <c r="D82" s="29" t="s">
        <v>36</v>
      </c>
      <c r="E82" s="28"/>
    </row>
    <row r="83" spans="1:5" ht="15.75" customHeight="1">
      <c r="A83" s="31" t="s">
        <v>37</v>
      </c>
      <c r="B83" s="47">
        <f>C23</f>
        <v>3</v>
      </c>
      <c r="C83" s="47"/>
      <c r="D83" s="29" t="s">
        <v>38</v>
      </c>
      <c r="E83" s="28"/>
    </row>
    <row r="84" spans="1:5" ht="26.25" customHeight="1">
      <c r="A84" s="33" t="s">
        <v>39</v>
      </c>
      <c r="B84" s="48"/>
      <c r="C84" s="48"/>
      <c r="D84" s="29" t="s">
        <v>40</v>
      </c>
      <c r="E84" s="28"/>
    </row>
    <row r="85" spans="1:5" ht="15.75" customHeight="1">
      <c r="A85" s="49" t="s">
        <v>70</v>
      </c>
      <c r="B85" s="36" t="s">
        <v>42</v>
      </c>
      <c r="C85" s="31" t="s">
        <v>71</v>
      </c>
      <c r="D85" s="50"/>
      <c r="E85" s="50"/>
    </row>
    <row r="86" spans="1:5" ht="25.5">
      <c r="A86" s="49"/>
      <c r="B86" s="36" t="s">
        <v>72</v>
      </c>
      <c r="C86" s="31" t="s">
        <v>73</v>
      </c>
      <c r="D86" s="50"/>
      <c r="E86" s="50"/>
    </row>
    <row r="87" spans="1:5" ht="117" customHeight="1">
      <c r="A87" s="49"/>
      <c r="B87" s="47" t="s">
        <v>74</v>
      </c>
      <c r="C87" s="47"/>
      <c r="D87" s="50"/>
      <c r="E87" s="50"/>
    </row>
    <row r="88" spans="1:5" ht="91.5" customHeight="1">
      <c r="A88" s="49"/>
      <c r="B88" s="34" t="s">
        <v>75</v>
      </c>
      <c r="C88" s="39" t="s">
        <v>76</v>
      </c>
      <c r="D88" s="50"/>
      <c r="E88" s="50"/>
    </row>
    <row r="89" spans="1:5" ht="15">
      <c r="A89" s="49"/>
      <c r="B89" s="36" t="s">
        <v>50</v>
      </c>
      <c r="C89" s="31" t="s">
        <v>51</v>
      </c>
      <c r="D89" s="50"/>
      <c r="E89" s="50"/>
    </row>
    <row r="91" spans="1:5" ht="24.75" customHeight="1">
      <c r="A91" s="28" t="s">
        <v>29</v>
      </c>
      <c r="B91" s="46" t="s">
        <v>34</v>
      </c>
      <c r="C91" s="46"/>
      <c r="D91" s="30" t="s">
        <v>35</v>
      </c>
      <c r="E91" s="30"/>
    </row>
    <row r="92" spans="1:5" ht="24.75" customHeight="1">
      <c r="A92" s="28" t="str">
        <f>B24</f>
        <v>Projektor 8000lm</v>
      </c>
      <c r="B92" s="46"/>
      <c r="C92" s="46"/>
      <c r="D92" s="29" t="s">
        <v>36</v>
      </c>
      <c r="E92" s="28"/>
    </row>
    <row r="93" spans="1:5" ht="15.75" customHeight="1">
      <c r="A93" s="31" t="s">
        <v>37</v>
      </c>
      <c r="B93" s="47">
        <f>C24</f>
        <v>2</v>
      </c>
      <c r="C93" s="47"/>
      <c r="D93" s="29" t="s">
        <v>38</v>
      </c>
      <c r="E93" s="28"/>
    </row>
    <row r="94" spans="1:5" ht="26.25" customHeight="1">
      <c r="A94" s="33" t="s">
        <v>39</v>
      </c>
      <c r="B94" s="48"/>
      <c r="C94" s="48"/>
      <c r="D94" s="29" t="s">
        <v>40</v>
      </c>
      <c r="E94" s="28"/>
    </row>
    <row r="95" spans="1:5" ht="15.75" customHeight="1">
      <c r="A95" s="49" t="s">
        <v>70</v>
      </c>
      <c r="B95" s="34" t="s">
        <v>42</v>
      </c>
      <c r="C95" s="39" t="s">
        <v>77</v>
      </c>
      <c r="D95" s="50"/>
      <c r="E95" s="50"/>
    </row>
    <row r="96" spans="1:5" ht="15">
      <c r="A96" s="49"/>
      <c r="B96" s="34" t="s">
        <v>72</v>
      </c>
      <c r="C96" s="39" t="s">
        <v>78</v>
      </c>
      <c r="D96" s="50"/>
      <c r="E96" s="50"/>
    </row>
    <row r="97" spans="1:5" ht="65.25" customHeight="1">
      <c r="A97" s="49"/>
      <c r="B97" s="47" t="s">
        <v>79</v>
      </c>
      <c r="C97" s="47" t="s">
        <v>80</v>
      </c>
      <c r="D97" s="50"/>
      <c r="E97" s="50"/>
    </row>
    <row r="98" spans="1:5" ht="27" customHeight="1">
      <c r="A98" s="49"/>
      <c r="B98" s="34" t="s">
        <v>81</v>
      </c>
      <c r="C98" s="35" t="s">
        <v>82</v>
      </c>
      <c r="D98" s="50"/>
      <c r="E98" s="50"/>
    </row>
    <row r="99" spans="1:5" ht="44.25" customHeight="1">
      <c r="A99" s="49"/>
      <c r="B99" s="34" t="s">
        <v>83</v>
      </c>
      <c r="C99" s="35" t="s">
        <v>84</v>
      </c>
      <c r="D99" s="50"/>
      <c r="E99" s="50"/>
    </row>
    <row r="100" spans="1:5" ht="76.5" customHeight="1">
      <c r="A100" s="49"/>
      <c r="B100" s="34" t="s">
        <v>75</v>
      </c>
      <c r="C100" s="39" t="s">
        <v>85</v>
      </c>
      <c r="D100" s="50"/>
      <c r="E100" s="50"/>
    </row>
    <row r="101" spans="1:5" ht="15">
      <c r="A101" s="49"/>
      <c r="B101" s="36" t="s">
        <v>50</v>
      </c>
      <c r="C101" s="31" t="s">
        <v>86</v>
      </c>
      <c r="D101" s="50"/>
      <c r="E101" s="50"/>
    </row>
    <row r="102" spans="1:5" ht="15.75" customHeight="1">
      <c r="A102" s="28" t="s">
        <v>87</v>
      </c>
      <c r="B102" s="47" t="s">
        <v>88</v>
      </c>
      <c r="C102" s="47"/>
      <c r="D102" s="50"/>
      <c r="E102" s="50"/>
    </row>
    <row r="103" ht="15.75" thickBot="1"/>
    <row r="104" spans="1:5" ht="24.75" customHeight="1" thickBot="1">
      <c r="A104" s="28" t="s">
        <v>31</v>
      </c>
      <c r="B104" s="46" t="s">
        <v>34</v>
      </c>
      <c r="C104" s="46"/>
      <c r="D104" s="30" t="s">
        <v>35</v>
      </c>
      <c r="E104" s="30"/>
    </row>
    <row r="105" spans="1:5" ht="24.75" customHeight="1">
      <c r="A105" s="40" t="str">
        <f>B25</f>
        <v>Náhledový monitor</v>
      </c>
      <c r="B105" s="46"/>
      <c r="C105" s="46"/>
      <c r="D105" s="29" t="s">
        <v>36</v>
      </c>
      <c r="E105" s="28"/>
    </row>
    <row r="106" spans="1:5" ht="15.75" customHeight="1">
      <c r="A106" s="31" t="s">
        <v>37</v>
      </c>
      <c r="B106" s="53">
        <f>C25</f>
        <v>2</v>
      </c>
      <c r="C106" s="53"/>
      <c r="D106" s="29" t="s">
        <v>38</v>
      </c>
      <c r="E106" s="28"/>
    </row>
    <row r="107" spans="1:5" ht="26.25" customHeight="1">
      <c r="A107" s="33" t="s">
        <v>39</v>
      </c>
      <c r="B107" s="48"/>
      <c r="C107" s="48"/>
      <c r="D107" s="29" t="s">
        <v>40</v>
      </c>
      <c r="E107" s="28"/>
    </row>
    <row r="108" spans="1:5" ht="15.75" customHeight="1">
      <c r="A108" s="49" t="s">
        <v>70</v>
      </c>
      <c r="B108" s="36" t="s">
        <v>89</v>
      </c>
      <c r="C108" s="31" t="s">
        <v>90</v>
      </c>
      <c r="D108" s="50"/>
      <c r="E108" s="50"/>
    </row>
    <row r="109" spans="1:5" ht="50.25" customHeight="1">
      <c r="A109" s="49"/>
      <c r="B109" s="53" t="s">
        <v>91</v>
      </c>
      <c r="C109" s="53"/>
      <c r="D109" s="50"/>
      <c r="E109" s="50"/>
    </row>
    <row r="110" spans="1:5" ht="15">
      <c r="A110" s="49"/>
      <c r="B110" s="36" t="s">
        <v>50</v>
      </c>
      <c r="C110" s="31" t="s">
        <v>51</v>
      </c>
      <c r="D110" s="50"/>
      <c r="E110" s="50"/>
    </row>
  </sheetData>
  <sheetProtection selectLockedCells="1" selectUnlockedCells="1"/>
  <mergeCells count="101">
    <mergeCell ref="D86:E86"/>
    <mergeCell ref="D85:E85"/>
    <mergeCell ref="D95:E95"/>
    <mergeCell ref="D96:E96"/>
    <mergeCell ref="A29:E29"/>
    <mergeCell ref="A5:E5"/>
    <mergeCell ref="A7:E7"/>
    <mergeCell ref="B104:C104"/>
    <mergeCell ref="B105:C105"/>
    <mergeCell ref="B106:C106"/>
    <mergeCell ref="B107:C107"/>
    <mergeCell ref="A108:A110"/>
    <mergeCell ref="D108:E108"/>
    <mergeCell ref="B109:C109"/>
    <mergeCell ref="D110:E110"/>
    <mergeCell ref="D109:E109"/>
    <mergeCell ref="D97:E97"/>
    <mergeCell ref="D99:E99"/>
    <mergeCell ref="D100:E100"/>
    <mergeCell ref="D101:E101"/>
    <mergeCell ref="B102:C102"/>
    <mergeCell ref="D102:E102"/>
    <mergeCell ref="D98:E98"/>
    <mergeCell ref="B91:C91"/>
    <mergeCell ref="B92:C92"/>
    <mergeCell ref="B93:C93"/>
    <mergeCell ref="B94:C94"/>
    <mergeCell ref="A95:A101"/>
    <mergeCell ref="B97:C97"/>
    <mergeCell ref="D79:E79"/>
    <mergeCell ref="B81:C81"/>
    <mergeCell ref="B82:C82"/>
    <mergeCell ref="B83:C83"/>
    <mergeCell ref="B84:C84"/>
    <mergeCell ref="A85:A89"/>
    <mergeCell ref="B87:C87"/>
    <mergeCell ref="D88:E88"/>
    <mergeCell ref="D89:E89"/>
    <mergeCell ref="D87:E87"/>
    <mergeCell ref="B71:C71"/>
    <mergeCell ref="B72:C72"/>
    <mergeCell ref="B73:C73"/>
    <mergeCell ref="B74:C74"/>
    <mergeCell ref="A75:A79"/>
    <mergeCell ref="D75:E75"/>
    <mergeCell ref="B76:C76"/>
    <mergeCell ref="D76:E76"/>
    <mergeCell ref="D77:E77"/>
    <mergeCell ref="D78:E78"/>
    <mergeCell ref="B64:C64"/>
    <mergeCell ref="A65:A69"/>
    <mergeCell ref="D65:E65"/>
    <mergeCell ref="B66:C66"/>
    <mergeCell ref="D66:E66"/>
    <mergeCell ref="D67:E67"/>
    <mergeCell ref="D68:E68"/>
    <mergeCell ref="D69:E69"/>
    <mergeCell ref="D57:E57"/>
    <mergeCell ref="D58:E58"/>
    <mergeCell ref="D59:E59"/>
    <mergeCell ref="B61:C61"/>
    <mergeCell ref="B62:C62"/>
    <mergeCell ref="B63:C63"/>
    <mergeCell ref="D48:E48"/>
    <mergeCell ref="B50:C50"/>
    <mergeCell ref="B51:C51"/>
    <mergeCell ref="B52:C52"/>
    <mergeCell ref="B53:C53"/>
    <mergeCell ref="A54:A59"/>
    <mergeCell ref="D54:E54"/>
    <mergeCell ref="B55:C55"/>
    <mergeCell ref="D55:E55"/>
    <mergeCell ref="D56:E56"/>
    <mergeCell ref="B40:C40"/>
    <mergeCell ref="B41:C41"/>
    <mergeCell ref="B42:C42"/>
    <mergeCell ref="B43:C43"/>
    <mergeCell ref="A44:A48"/>
    <mergeCell ref="D44:E44"/>
    <mergeCell ref="B45:C45"/>
    <mergeCell ref="D45:E45"/>
    <mergeCell ref="D46:E46"/>
    <mergeCell ref="D47:E47"/>
    <mergeCell ref="A34:A38"/>
    <mergeCell ref="D34:E34"/>
    <mergeCell ref="B35:C35"/>
    <mergeCell ref="D35:E35"/>
    <mergeCell ref="D36:E36"/>
    <mergeCell ref="D37:E37"/>
    <mergeCell ref="D38:E38"/>
    <mergeCell ref="A15:B15"/>
    <mergeCell ref="A16:B16"/>
    <mergeCell ref="B30:C30"/>
    <mergeCell ref="B31:C31"/>
    <mergeCell ref="B32:C32"/>
    <mergeCell ref="B33:C33"/>
    <mergeCell ref="A9:B9"/>
    <mergeCell ref="A11:B11"/>
    <mergeCell ref="A12:B12"/>
    <mergeCell ref="A13:B13"/>
    <mergeCell ref="A14:B14"/>
  </mergeCells>
  <printOptions horizontalCentered="1"/>
  <pageMargins left="0.2361111111111111" right="0.2361111111111111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modified xsi:type="dcterms:W3CDTF">2018-06-28T09:22:03Z</dcterms:modified>
  <cp:category/>
  <cp:version/>
  <cp:contentType/>
  <cp:contentStatus/>
</cp:coreProperties>
</file>