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měřící systémy" sheetId="1" r:id="rId1"/>
  </sheets>
  <definedNames>
    <definedName name="_xlnm.Print_Area" localSheetId="0">'měřící systémy'!$A$11:$N$16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<sst xmlns="http://schemas.openxmlformats.org/spreadsheetml/2006/main" count="23" uniqueCount="19">
  <si>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Cena bez DPH</t>
  </si>
  <si>
    <t>Cena s DPH</t>
  </si>
  <si>
    <t>Druh</t>
  </si>
  <si>
    <t>ks</t>
  </si>
  <si>
    <t>Popis</t>
  </si>
  <si>
    <t>Cena za kus</t>
  </si>
  <si>
    <t>Cena celkem</t>
  </si>
  <si>
    <t>Celkem</t>
  </si>
  <si>
    <t>položka č.</t>
  </si>
  <si>
    <t>Příloha č. 1 Specifikace vybavení</t>
  </si>
  <si>
    <t xml:space="preserve">Záznamová jednotka snímání srdeční činnosti při anaerobním testování </t>
  </si>
  <si>
    <t xml:space="preserve">bezdrátová EKG jednotka 
12 svodové EKG
Automatické spárování s PC 
Integrovaný akumulátor
Různé formáty záznamu a zobrazení
Změření a interpretace EKG křivky
Digitální filtrace křivky.
Databáze testovaných
Záruční doby 3 roky
</t>
  </si>
  <si>
    <t>Přístroj pro dynamické měření tlaků na chodidle - podobarograf, podoskop</t>
  </si>
  <si>
    <r>
      <t>Tlaková deska se softwarem pro statické/dynamické /posturální vyšetření
Dynamický tlakový otisk včetně osy chůze a výpočtu maximálního tlaku
Možnost tisku tlakového otisku nohy  tlaková deska se softwarem pro statické/dynamické /posturální vyšetření, dynamický tlakový otisk včetně osy chůze a výpočtu maximálního tlaku s možností tisku tlakového otisku nohy pro další použití. Příslušenství: možnost připojení videokamery k synchronizaci měření, software pro diagnostiku.  
• aktivní plocha: 400 x 400 mm
• velikost senzoru: 1,7 na cm2
• počet senzorů: 2704 
• maximální frekvence: 100Hz
• tloušťka desky: 5 mm
• kalibrace: digitální automatická
• typ senzorů: kapacitní
• hmotnost: 2,3 kg
• velikost: 565 x 440 x 27 mm
• rozsah tlaků: 10 kpa / 1200 kpa
• pracovní rozsah teplot:  -10° až 45°C
• konektivita: USB2
• program lokalizován do češtiny
Funkce:
• dynamický posturální test do 1 minuty
• dynamický tlakový otisk chodidla s automatickým určením linie chůze vyznačením maximálního tlaku
• rychlý tisk otisku nohy v měřítku 1:1 
Záruční doba 3 roky. Servis v České republice.</t>
    </r>
    <r>
      <rPr>
        <sz val="11"/>
        <color rgb="FFFF0000"/>
        <rFont val="Calibri"/>
        <family val="2"/>
        <scheme val="minor"/>
      </rPr>
      <t xml:space="preserve">
</t>
    </r>
  </si>
  <si>
    <t xml:space="preserve">Spirometr </t>
  </si>
  <si>
    <t>měřící systémy</t>
  </si>
  <si>
    <t xml:space="preserve">Automatické stanovení všech důležitých spirometrických parametrů. 
Měřené parametry: FVC, FEV1, FEV1 / FVC, FEV1 / VC, PEF, FEF25, FEF50, FEF75, FEF25-75, FEF75-85, Funkční věk plic, extrapolované objem, FET, Time of PEF, FEV0.5, FEV0. 5 / FVC, FEV0.75, FEV0-75 / FVC, FEV2, FEV2 / FVC. FEV3, FEV3 / FVC, FEV, FEV1 / FEV6, FEV1 / PEF, FEV1 / FVC0.5, FIVC, FIV1, FIV1 / FIVC, PIF, FIF25, FIF75, FEF50 / FIF50, VC, IVC, IC, ERC, IRV, RF, VE, VT, tl, tE, VT / tl, tE / TOT, MVV 
Barevný dotykový displej 7“ 
Vestavěná termotiskárna. 
Vysoká kapacita vestavěné paměti  - min. 10000 spirometrických testů nebo 900 hodin sledování. 
Vestavěný nabíjecí akumulátor s vysokou kapacitou. 
PC konektivita - Bluetooth 2.1 resp. USB, software pro spirometrii. 
Nezávilost měření na vnějších vlivech /teplota, tlak, vlhkost/.  
Záruka 3 roky
</t>
  </si>
  <si>
    <t>Uvedné ceny jsou maximální možné</t>
  </si>
  <si>
    <t>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</si>
</sst>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4" fontId="0" fillId="2" borderId="11" xfId="0" applyNumberForma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164" fontId="0" fillId="2" borderId="14" xfId="0" applyNumberFormat="1" applyFill="1" applyBorder="1" applyAlignment="1" applyProtection="1">
      <alignment horizontal="center" vertical="center"/>
      <protection/>
    </xf>
    <xf numFmtId="164" fontId="0" fillId="2" borderId="15" xfId="0" applyNumberFormat="1" applyFill="1" applyBorder="1" applyAlignment="1" applyProtection="1">
      <alignment horizontal="center" vertical="center"/>
      <protection/>
    </xf>
    <xf numFmtId="164" fontId="0" fillId="2" borderId="16" xfId="0" applyNumberForma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2" borderId="11" xfId="0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right"/>
      <protection/>
    </xf>
    <xf numFmtId="0" fontId="0" fillId="2" borderId="13" xfId="0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14" xfId="0" applyFill="1" applyBorder="1"/>
    <xf numFmtId="0" fontId="0" fillId="5" borderId="1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28575</xdr:rowOff>
    </xdr:from>
    <xdr:to>
      <xdr:col>7</xdr:col>
      <xdr:colOff>1000125</xdr:colOff>
      <xdr:row>5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28575"/>
          <a:ext cx="5715000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zoomScale="82" zoomScaleNormal="82" workbookViewId="0" topLeftCell="A1">
      <selection activeCell="O16" sqref="O16"/>
    </sheetView>
  </sheetViews>
  <sheetFormatPr defaultColWidth="9.140625" defaultRowHeight="15"/>
  <cols>
    <col min="1" max="1" width="9.7109375" style="0" bestFit="1" customWidth="1"/>
    <col min="2" max="2" width="34.28125" style="0" bestFit="1" customWidth="1"/>
    <col min="3" max="3" width="2.8515625" style="0" bestFit="1" customWidth="1"/>
    <col min="4" max="4" width="17.8515625" style="0" customWidth="1"/>
    <col min="5" max="5" width="16.00390625" style="0" customWidth="1"/>
    <col min="7" max="7" width="17.7109375" style="0" customWidth="1"/>
    <col min="8" max="8" width="15.28125" style="0" customWidth="1"/>
    <col min="11" max="11" width="13.00390625" style="0" bestFit="1" customWidth="1"/>
    <col min="12" max="12" width="13.140625" style="0" bestFit="1" customWidth="1"/>
    <col min="13" max="13" width="13.00390625" style="0" bestFit="1" customWidth="1"/>
    <col min="14" max="14" width="13.140625" style="0" bestFit="1" customWidth="1"/>
    <col min="15" max="15" width="12.28125" style="0" bestFit="1" customWidth="1"/>
    <col min="16" max="16" width="13.140625" style="0" bestFit="1" customWidth="1"/>
  </cols>
  <sheetData>
    <row r="1" spans="1:14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1.75" thickBot="1">
      <c r="A10" s="18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</row>
    <row r="11" spans="1:16" ht="15.75" thickBot="1">
      <c r="A11" s="21" t="s">
        <v>15</v>
      </c>
      <c r="B11" s="22"/>
      <c r="C11" s="22"/>
      <c r="D11" s="22"/>
      <c r="E11" s="22"/>
      <c r="F11" s="22"/>
      <c r="G11" s="22"/>
      <c r="H11" s="22"/>
      <c r="I11" s="22"/>
      <c r="J11" s="23"/>
      <c r="K11" s="24" t="s">
        <v>0</v>
      </c>
      <c r="L11" s="25"/>
      <c r="M11" s="24" t="s">
        <v>1</v>
      </c>
      <c r="N11" s="26"/>
      <c r="O11" s="37" t="s">
        <v>18</v>
      </c>
      <c r="P11" s="38"/>
    </row>
    <row r="12" spans="1:16" ht="15">
      <c r="A12" s="1" t="s">
        <v>8</v>
      </c>
      <c r="B12" s="2" t="s">
        <v>2</v>
      </c>
      <c r="C12" s="3" t="s">
        <v>3</v>
      </c>
      <c r="D12" s="27" t="s">
        <v>4</v>
      </c>
      <c r="E12" s="27"/>
      <c r="F12" s="27"/>
      <c r="G12" s="27"/>
      <c r="H12" s="27"/>
      <c r="I12" s="27"/>
      <c r="J12" s="28"/>
      <c r="K12" s="4" t="s">
        <v>5</v>
      </c>
      <c r="L12" s="5" t="s">
        <v>6</v>
      </c>
      <c r="M12" s="4" t="s">
        <v>5</v>
      </c>
      <c r="N12" s="12" t="s">
        <v>6</v>
      </c>
      <c r="O12" s="8" t="s">
        <v>5</v>
      </c>
      <c r="P12" s="9" t="s">
        <v>6</v>
      </c>
    </row>
    <row r="13" spans="1:16" ht="145.5" customHeight="1">
      <c r="A13" s="6">
        <v>1</v>
      </c>
      <c r="B13" s="16" t="s">
        <v>10</v>
      </c>
      <c r="C13" s="7">
        <v>1</v>
      </c>
      <c r="D13" s="30" t="s">
        <v>11</v>
      </c>
      <c r="E13" s="31"/>
      <c r="F13" s="31"/>
      <c r="G13" s="31"/>
      <c r="H13" s="31"/>
      <c r="I13" s="31"/>
      <c r="J13" s="32"/>
      <c r="K13" s="8">
        <f>M13/1.21</f>
        <v>61983.47107438017</v>
      </c>
      <c r="L13" s="9">
        <f>C13*K13</f>
        <v>61983.47107438017</v>
      </c>
      <c r="M13" s="10">
        <v>75000</v>
      </c>
      <c r="N13" s="13">
        <f>C13*M13</f>
        <v>75000</v>
      </c>
      <c r="O13" s="39">
        <v>0</v>
      </c>
      <c r="P13" s="40">
        <f>O13*C13</f>
        <v>0</v>
      </c>
    </row>
    <row r="14" spans="1:16" ht="200.25" customHeight="1">
      <c r="A14" s="6">
        <v>2</v>
      </c>
      <c r="B14" s="7" t="s">
        <v>14</v>
      </c>
      <c r="C14" s="7">
        <v>1</v>
      </c>
      <c r="D14" s="30" t="s">
        <v>16</v>
      </c>
      <c r="E14" s="31"/>
      <c r="F14" s="31"/>
      <c r="G14" s="31"/>
      <c r="H14" s="31"/>
      <c r="I14" s="31"/>
      <c r="J14" s="32"/>
      <c r="K14" s="8">
        <f>M14/1.21</f>
        <v>59504.13223140496</v>
      </c>
      <c r="L14" s="9">
        <f>C14*K14</f>
        <v>59504.13223140496</v>
      </c>
      <c r="M14" s="10">
        <v>72000</v>
      </c>
      <c r="N14" s="13">
        <f>C14*M14</f>
        <v>72000</v>
      </c>
      <c r="O14" s="39">
        <v>0</v>
      </c>
      <c r="P14" s="40">
        <f aca="true" t="shared" si="0" ref="P14:P15">O14*C14</f>
        <v>0</v>
      </c>
    </row>
    <row r="15" spans="1:16" ht="375.75" customHeight="1" thickBot="1">
      <c r="A15" s="6">
        <v>3</v>
      </c>
      <c r="B15" s="15" t="s">
        <v>12</v>
      </c>
      <c r="C15" s="7">
        <v>1</v>
      </c>
      <c r="D15" s="30" t="s">
        <v>13</v>
      </c>
      <c r="E15" s="31"/>
      <c r="F15" s="31"/>
      <c r="G15" s="31"/>
      <c r="H15" s="31"/>
      <c r="I15" s="31"/>
      <c r="J15" s="32"/>
      <c r="K15" s="8">
        <f>M15/1.21</f>
        <v>99173.55371900827</v>
      </c>
      <c r="L15" s="9">
        <f>C15*K15</f>
        <v>99173.55371900827</v>
      </c>
      <c r="M15" s="10">
        <v>120000</v>
      </c>
      <c r="N15" s="13">
        <f>C15*M15</f>
        <v>120000</v>
      </c>
      <c r="O15" s="41">
        <v>0</v>
      </c>
      <c r="P15" s="42">
        <f t="shared" si="0"/>
        <v>0</v>
      </c>
    </row>
    <row r="16" spans="1:16" ht="15.75" thickBot="1">
      <c r="A16" s="33" t="s">
        <v>7</v>
      </c>
      <c r="B16" s="34"/>
      <c r="C16" s="34"/>
      <c r="D16" s="34"/>
      <c r="E16" s="34"/>
      <c r="F16" s="34"/>
      <c r="G16" s="34"/>
      <c r="H16" s="34"/>
      <c r="I16" s="34"/>
      <c r="J16" s="35"/>
      <c r="K16" s="11">
        <f>SUM(K13:K15)</f>
        <v>220661.15702479339</v>
      </c>
      <c r="L16" s="11">
        <f>SUM(L13:L15)</f>
        <v>220661.15702479339</v>
      </c>
      <c r="M16" s="11">
        <f>SUM(M13:M15)</f>
        <v>267000</v>
      </c>
      <c r="N16" s="14">
        <f>SUM(N13:N15)</f>
        <v>267000</v>
      </c>
      <c r="O16" s="43">
        <f aca="true" t="shared" si="1" ref="O16:P16">SUM(O13:O15)</f>
        <v>0</v>
      </c>
      <c r="P16" s="44">
        <f t="shared" si="1"/>
        <v>0</v>
      </c>
    </row>
  </sheetData>
  <mergeCells count="13">
    <mergeCell ref="A1:N6"/>
    <mergeCell ref="D14:J14"/>
    <mergeCell ref="D15:J15"/>
    <mergeCell ref="D13:J13"/>
    <mergeCell ref="A16:J16"/>
    <mergeCell ref="A7:N7"/>
    <mergeCell ref="A10:L10"/>
    <mergeCell ref="M10:N10"/>
    <mergeCell ref="A11:J11"/>
    <mergeCell ref="K11:L11"/>
    <mergeCell ref="M11:N11"/>
    <mergeCell ref="D12:J12"/>
    <mergeCell ref="O11:P11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kozisekl</cp:lastModifiedBy>
  <cp:lastPrinted>2018-05-10T11:20:09Z</cp:lastPrinted>
  <dcterms:created xsi:type="dcterms:W3CDTF">2018-03-19T14:39:22Z</dcterms:created>
  <dcterms:modified xsi:type="dcterms:W3CDTF">2018-06-25T14:34:21Z</dcterms:modified>
  <cp:category/>
  <cp:version/>
  <cp:contentType/>
  <cp:contentStatus/>
</cp:coreProperties>
</file>