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codeName="ThisWorkbook"/>
  <bookViews>
    <workbookView xWindow="630" yWindow="585" windowWidth="27495" windowHeight="13740" activeTab="1"/>
  </bookViews>
  <sheets>
    <sheet name="DNS zboží celkem" sheetId="1" r:id="rId1"/>
    <sheet name="DNS dílčí objednávky" sheetId="2" r:id="rId2"/>
  </sheets>
  <definedNames/>
  <calcPr calcId="145621"/>
</workbook>
</file>

<file path=xl/sharedStrings.xml><?xml version="1.0" encoding="utf-8"?>
<sst xmlns="http://schemas.openxmlformats.org/spreadsheetml/2006/main" count="506" uniqueCount="154">
  <si>
    <t>Uchazeč:</t>
  </si>
  <si>
    <t>Doplňte název firmy</t>
  </si>
  <si>
    <t>IČ:</t>
  </si>
  <si>
    <t>Doplňte</t>
  </si>
  <si>
    <t>Pozn.: Popis požadovaných vlastností může být delší než je velikost buňky (např.dvojklik na buňku zobrazí celý text).</t>
  </si>
  <si>
    <t>ID zboží</t>
  </si>
  <si>
    <t>Označ.</t>
  </si>
  <si>
    <t>Cena bez DPH za jedn.</t>
  </si>
  <si>
    <t>Název zboží</t>
  </si>
  <si>
    <t>Požadované vlastnosti</t>
  </si>
  <si>
    <t>Popis nabízeného zboží</t>
  </si>
  <si>
    <t>Počet</t>
  </si>
  <si>
    <t>Nabídková cena bez DPH</t>
  </si>
  <si>
    <t>Nabídková cena celkem bez DPH</t>
  </si>
  <si>
    <t xml:space="preserve">  </t>
  </si>
  <si>
    <t>Čistič na sklo a okna s rozprašovačem</t>
  </si>
  <si>
    <t>Čistič na sklo rozprašovač citrus. Vysoce účinný čistič oken a skleněných ploch se speciálními přísadamipro zesílení čisticího efektu. Výrobek je vhodné použít i k čištění zrcadel, skleněných částí nábytku a TV obrazovek. Účinkuje i za velmi nízkých teplot. Patentovaná hydraulická pistole umožňuje nanášet prostředek ve formě aktivní stabilní pěny přímo na čištěné místo, kde se déle udrží na povrchu, nestéká a díky tomu působí na nečistoty delší dobu. 500ml</t>
  </si>
  <si>
    <t>Odstraňovač vodního kamene</t>
  </si>
  <si>
    <t>Práškový odstraňovač vodního kamene do praček, myček nádobí, kávovarů a varných konvic apod. Rychle a účinně odstraní vodní kámen a zanechá spotřebiče zase jako nové. bal: 100g</t>
  </si>
  <si>
    <t>Prostředek na mytí nádobí 500ml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</si>
  <si>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500ml</t>
  </si>
  <si>
    <t>Prostředek na mytí nádobí 5l</t>
  </si>
  <si>
    <t>Koncentrovaný prostředek na nádobí vytváří dostatečné množství pěny, se silným odmašťovacím účinkem, vyznačující se neutrální hodnotou pH a šetrný k pokožce rukou. Odstraní mastnotu, vodní kámen a dává čištěnému povrch vysoký lesk i bez dalšího leštění. Aniontové povrchově aktivní látky 5% a více, ale méně jak 15%. 5l</t>
  </si>
  <si>
    <t>Tablety do myčky min. 90ks</t>
  </si>
  <si>
    <t>Tablety určené především do domácností s obzvláště tvrdou vodou. Součástí je i integrovaná funkce soli, leštidla a funkce ochrany skla. •Odstraňování odolných skvrn
•Síla odstraňující mastnotu
•Funkce odmáčení nečistot
•Odstraňování čajových skvrn
•Zářivý lesk
•Lesk nerezového nádobí
•Ochrana před vodním kamenem
•Ochrana skla
•Ochrana stříbra
•Účinky zvyšující sílu mytí</t>
  </si>
  <si>
    <t>Čistič podlahy PU 5l</t>
  </si>
  <si>
    <t>Nepěnivý čisticí přípravek bez chloru vhodný k ručnímu mytí ploch ošetřených polymerovými produkty a podlahovin s PU úpravou. Zasychá beze zbytku a stop po roztírání, vysoká mycí a odmašťovací schopnost, účinný i ve tvrdé vodě, zanechává příjemnou vůni, neobsahuje fosfáty. kanystr 5l</t>
  </si>
  <si>
    <t>Kuchyňské utěrky/ role</t>
  </si>
  <si>
    <t>Papírové kuchyňské utěrky dvouvrstvé na roli ze100% celulózy pro široké použití. 2 role v balíčku.</t>
  </si>
  <si>
    <t>Ručníky Z-Z</t>
  </si>
  <si>
    <t>Papírové ručníky typu Z-Z do zásobníků jednovrstvé, zelené, vyrobené z recyklovaného papíru, rozměr ručníku 250x230mm, 250ks v balíčku. 20bal/krabice</t>
  </si>
  <si>
    <t>Toaletní papír JUMBO 240mm</t>
  </si>
  <si>
    <t>200m, recykl, šedý, 1vrstvý toaletní papír. 6rolí/bal</t>
  </si>
  <si>
    <t>Toaletní papír malý/ 1vrstvý</t>
  </si>
  <si>
    <t>400 útržků, 100% recykl, 36m, 1vrstvý toaletní papír, 64rolí/bal.</t>
  </si>
  <si>
    <t>Toaletní papír malý/ 2vrstvý</t>
  </si>
  <si>
    <t>400útržků, celuloza, 33m, 2vrstvý toaletní papír. Měrná jednotka: 1 role</t>
  </si>
  <si>
    <t>Ručník v roli SCOTT Slimroll</t>
  </si>
  <si>
    <t>Ručníky bílé, 1 vrstva, 20cm x 165 m, vhodné do zásobníku SCOTT SLIMROLL. bal/6rolí</t>
  </si>
  <si>
    <t>Čistič na akrylátové vany/ rozprašovač</t>
  </si>
  <si>
    <t>Určený na čištění akrylátových van a sprchových koutů, maximálně účinný a zároveň jemný a šetrný k ošetřovanému povrchu. 500ml</t>
  </si>
  <si>
    <t>Hydroxid sodný - čistič odpadů</t>
  </si>
  <si>
    <t>Určeno pro udržování odpadního a kanalizačního potrubí. Rozpouští: kuchyňské odpady, vlasy, tuk, papír, vatu.1kg</t>
  </si>
  <si>
    <t>Prostředek dezinfekční na bázi chloru 1l</t>
  </si>
  <si>
    <t>Dezinfekční přípravek sobsahem chlóru, který spolehlivě likviduje bakterie, řasy, nižší houby a viry. Odstraňuje pachy, odbarvuje a bělí textilie, Silné bělící schopnosti
dezinfekce s deklarovanou účinností
pro potravinářství, zdravotnictví, zemědělství, nebo domácí použití
baktericidní = bakterie G+ a G- včetně TBC
fungicidní = většina mikroskopických hub
virucidní = HBV, HIV, rotaviry
vhodný pro dezinfekci velmi namáhaných ploch ,odstraňuje mastnotu, zažranou špínu a skvrny.
1l.</t>
  </si>
  <si>
    <t>Prostředek dezinfekční na sanitární zařízení a keramiku/ rozprašovač</t>
  </si>
  <si>
    <t>Přípravek je kyselý čistící vodný roztok neionických a anionických tenzidů, organické kyseliny, ethanolu, parfému, konzervační přísady a pomocných přísad. Odstraňuje rez, vodní kámen, vápenaté a mýdlové usazeniny. Je určen k čištění zařízení koupelen a jiných nenasákavých kyselinovzdorných povrchů vč. příslušenství z nerezu a chromu. 500ml</t>
  </si>
  <si>
    <t>Mýdlo hotelové</t>
  </si>
  <si>
    <t>Malé pevné toaletní mýdlo určené ke každodennímu používání. Svojí velkostí a díky neutrální parfemaci je ideální pro použití v hotelech, penzionech, lázních a jiných ubytovacích zařízeních.15g</t>
  </si>
  <si>
    <t>Osvěžovač vzduchu ve spreji</t>
  </si>
  <si>
    <t>Osvěžovač vzduchu ve spreji, obsah min. 300ml.</t>
  </si>
  <si>
    <t>Prací prášek min. 6 kg</t>
  </si>
  <si>
    <t>Universální prací prášek pro všechny druhy barevných textilií. Obsahuje nové aktivní částice pro dokonalejší praní a složku zabraňující usazování vodního kamene. Praní při teplotách 95-90-60-45-30C.</t>
  </si>
  <si>
    <t>Prostředek proti plísni/ rozprašovač 750ml</t>
  </si>
  <si>
    <t>Dezinfekční prostředek ničí plísně, bělí spáry a rozjasní zašlé povrchy, dezinfikuje, ničí bakterie a odstraňuje mastné a organické usazeniny.Vhodný pro likvidaci plísní na zdech, na dřevě, kolem kuchyňských zařízení, van, umyvadel a bazénů. 750ml</t>
  </si>
  <si>
    <t>Mýdlo tekuté 5l/kanystr</t>
  </si>
  <si>
    <t>Tekuté mýdlo se svěží vůní ošetřuje Vaše ruce a čistí je. Zaručuje šetrné působení na pokožku. Výrobek je dermatologicky příznivý a v přírodě lehce odbouratelný. Barva: růžová. 5l/kanystr</t>
  </si>
  <si>
    <t>Čistič WC tekutý</t>
  </si>
  <si>
    <t>Gelový čistič, odstraňuje nečistoty a vodní kámen, antibakteriální přípravek je zahuštěný a pomalým stékáním odstraňuje usazeniny a dezinfikuje, s bělícími účinky, provoní, vyčistí a zanechá na toaletě svěží vůni. 750ml</t>
  </si>
  <si>
    <t>Mýdlo toaletní/ tuhé 100g</t>
  </si>
  <si>
    <t>Toaletní mýdlo s jemnou parfémovanou vůní. 100g</t>
  </si>
  <si>
    <t>Gumové rukavice</t>
  </si>
  <si>
    <t>Vysoce elastické a trvanlivé rukavice ochrání vaše ruce před saponáty. Uvnitř semišové.</t>
  </si>
  <si>
    <t>Hadr na podlahu 60x70cm</t>
  </si>
  <si>
    <t>Klasický hadr na podlahu. Tkaná textilie, směsná bavlna. Nebělený. Hustota: 250g/m2. bal: ks</t>
  </si>
  <si>
    <t>Hadr na podlahu 70x60cm</t>
  </si>
  <si>
    <t>Sací hadr na podlahu 70x60cm.</t>
  </si>
  <si>
    <t>Houbičky na nádobí/10ks malé</t>
  </si>
  <si>
    <t>Molitanové houbičky 10ks s umělou drátěnkou. Rozměry: tloušťka x šířka x délka: 3x6x8xcm. bal/10ks</t>
  </si>
  <si>
    <t>Plastová souprava na čištění a údržbu WC mís</t>
  </si>
  <si>
    <t>Souprava obsahuje štětku a stojan.</t>
  </si>
  <si>
    <t>Rukavice jednorázové/ vinyl 100ks/bal/vel.M</t>
  </si>
  <si>
    <t>Pudrované, bílé, neobsahují přírodní latex. Ochrana proti chemikáliím a mikroorganizmům EN374, AQL 1,5, atest pro styk s potravinami, 93/42/EEC. Velikost M.</t>
  </si>
  <si>
    <t>Smeták závit/ jemný</t>
  </si>
  <si>
    <t>Plastové těleso se závitem, syntetická vlákna (PET). Určeno pro závitové hole.Délka smetáku 27-30cm.</t>
  </si>
  <si>
    <t>Stěrka na okna 30cm</t>
  </si>
  <si>
    <t>Plastové držadlo, hliníková lišta, gumová stěrka.</t>
  </si>
  <si>
    <t>Utěrka švédská 40x40cm</t>
  </si>
  <si>
    <t>Nenahraditelná při úklidu. Materiál - mikrovlákno. Vynikající k mytí oken - nezanechává šmouhy. Vyčistí dokonale vany, umyvadla, dřezy, obklady a nábytek. Použijte vhlkou utěrku k vyčištění ozdobného skla, porcelánu.</t>
  </si>
  <si>
    <t>Utěrka švédská 60x50cm</t>
  </si>
  <si>
    <t>Vytírací hadr z mikrovlákna. Nenahraditelný při úklidu. Materiál - mikrovlákno, 300g.Čistí a leští povrchy současně - vysoká savost a absorpce mastnoty - jemné a šetrné čištění, nezanechává šmouhy - úklid bez chemických prostředků.</t>
  </si>
  <si>
    <t>Hadr sací 34x38cm</t>
  </si>
  <si>
    <t>SACÍ hadr Petr univerzální 34x38cm, mix barev. Měrná jednotka: ks</t>
  </si>
  <si>
    <t>Utěrka na okna 30x40cm</t>
  </si>
  <si>
    <t>Dokonalá čistota a lesk - čistí a leští povrchy současně - jemné a šetrné čištění, nezanechává šmouhy. Lze prát v pračce do 90°C, doporučeno 60°C pro delší životnost. Při ručním praní doporučujeme použít mýdlový roztok. Nepoužívat aviváž, nebělit, nežehlit a nesušit v sušičce prádla.</t>
  </si>
  <si>
    <t>Pytle na odpadky 35l</t>
  </si>
  <si>
    <t>Sáčky do koše 50x60cm, tloušťka 10mikronů, nezatahovací, černá barva, 30 sáčků na roli. role</t>
  </si>
  <si>
    <t>Pytel suťový</t>
  </si>
  <si>
    <t>PYTEL LDPE 200" 70x110cm ČERNÝ 120L.</t>
  </si>
  <si>
    <t>Pytle na odpadky 60l</t>
  </si>
  <si>
    <t>Sáčky do koše 63x74cm 60l, tloušťka 15mikr.,50ks role, transparentní, nezatahovací. role</t>
  </si>
  <si>
    <t>Krém na ruce</t>
  </si>
  <si>
    <t>Denní hydratační krém na ruce s tekutými krystaly, obnovuje bariérovou funkci pokožky zejména po zátěži chemickými látkami, vč. mycích a čisticích prostředků. 100ml</t>
  </si>
  <si>
    <t>Čistič na trouby</t>
  </si>
  <si>
    <t>Čistič na trouby, grily, sporáky a glazované povrchy za studena. Přípravek na odstraňování mastných a připečených nečistot z nerezových, smaltovaných nebo glazovaných povrchů, jako jsou sporáky, trouby, grily, nádobí a kuchyňské obkladačky. 500ml</t>
  </si>
  <si>
    <t>Čistič nerezu/ výtahu</t>
  </si>
  <si>
    <t>Nepoškozuje laky a umělé hmoty. Zanechává pevně držící ochranný film odpuzující vodu a špínu, chrání před oxidací. speciální koncentrát pro čištění a péči povrchů z nerez oceli - rozpouští vodní kámen, chrání před vznikem rzi a odstraňuje mastnostu - vhodný pro použití ve vnitřím i vnějším prostředí - snadné čištění bez škrábanců - pumpičkový sprej. 500ml</t>
  </si>
  <si>
    <t>Čistič na nábytek s vůní 10l</t>
  </si>
  <si>
    <t>Prostředek na mytí matného i lesklého nábytku. Dokonale odstraňuje špínu z lakovaných i emailovaných povrchů. Zanechává příjemnou vůni. Ředění vodou v poměru 1 : 150 - 1 : 250 (z jednoho litru přípravku lze udělat 150 až 250 litrů pracovního roztoku).</t>
  </si>
  <si>
    <t>Čistič extra silný na mastnotu a připáleniny 10l</t>
  </si>
  <si>
    <t>Prostředek s velmi silným účinkem pro odstraňování mastných znečištění z různých druhů povrchů a předmětů. Zvlášť účinně čistí grily, trouby, rošty a pracovní desky plynových sporáků. Neničí smaltované povrchy. Ředění vodou v poměru 1 : 3 - 1 : 20 (z jednoho litru přípravku lze udělat 4 až 21 litrů pracovního roztoku).</t>
  </si>
  <si>
    <t>Čistič dezinfekční na sanitární zařízení s vůní 10l</t>
  </si>
  <si>
    <t>Prostředek na každodenní ošetření sanitárního zařízení a místností. Ničí mikroby, rychle rozpouští a odstraňuje veškeré usazeniny vodního kamene, zbytky mýdla, mastnou špínu a rezavé skvrny. Určený pro povrchy a zařízení odolné vůči působení kyselin jako jsou keramické kachlíky, porcelán, chrom, nerezová ocel, sklo a umělé hmoty.Umytým povrchům dodává dlouhotrvající příjemnou vůni. Ředění vodou v poměru 1 : 10 až 1 : 40 (z jednoho litru přípravku lze udělat 11 až 40 litrů pracovního roztoku). Obchodní balení: 1 l láhev nebo 10 l kanystr.</t>
  </si>
  <si>
    <t>Čistič mramoru, lastrika a kamenných ploch 10l</t>
  </si>
  <si>
    <t>Prostředek na mytí ploch odolných proti účinkům vody. Zejména se doporučuje pro čištění mramoru, lastrika a kamenných podlah. Může se používat i na PVC. Umytému povrchu dodává lesk a nezanechává šmouhy ani skvrny. Ředění vodou v poměru 1 : 100 až 1 : 200 (z jednoho litru přípravku lze udělat 100 až 200 litrů pracovního roztoku).</t>
  </si>
  <si>
    <t>Repelent sprej</t>
  </si>
  <si>
    <t>Přípravek odpuzuje komáry, ovády, klíšťata a další druhy bodavého hmyzu. Pokožku nedráždí a nepoškozuje. Lze aplikovat na pokožku i oděv. Doba účinku je přibližně 3 hodiny. Sprej, obsah min. 90 ml.</t>
  </si>
  <si>
    <t>Kyselina citronová/ odstraňovač vodního kamene</t>
  </si>
  <si>
    <t>Kyselina citronová potravinářská se používá na dochucení kompotů, salátů, osvěžujících nápojů, při výrobě džemů, marmelád, sirupů, na odstranění vodního kamene. Množství 100g.</t>
  </si>
  <si>
    <t>Čisticí universální gel s dezinfekční přísadou</t>
  </si>
  <si>
    <t>Univerzální čistící gel s vysoce účinnou dezinfekční přísadou na WC,umyvadla, vany, odpady, odtokové kanálky, sporáky a silně znečištěné nenasákavé povrchy - dokonale odstraní pachy a skvrny, má bělicí účinky.
Použití: neředěný – WC, umyvadla, vany,odpady, odtokové kanálky, sporáky a silně znečištěné, nenasákavé povrchy. Ředěný - na kuchyňské linky, podlahy, obklady, omyvatelné plochy. 750g</t>
  </si>
  <si>
    <t>Hůl plastová se závitem</t>
  </si>
  <si>
    <t>Hůl na smeták nebo mop. Plastová se závitem. 120-135cm</t>
  </si>
  <si>
    <t>Rukavice gumové úklidové/M</t>
  </si>
  <si>
    <t>Úklidové gumové rukavice, semišované, vel.M</t>
  </si>
  <si>
    <t>Rukavice gumové úklidové/L</t>
  </si>
  <si>
    <t>Úklidové gumové rukavice, semišované, vel.L</t>
  </si>
  <si>
    <t xml:space="preserve">Toaletní papír 9,7cm x 20 cm, 360 m </t>
  </si>
  <si>
    <t>Vhodné pro velmi frekventovaná místa. Dobrá kvalita. prvotřídní recykl,9,7x20cm,360m, systém T1. Balení 6 ks.</t>
  </si>
  <si>
    <t>Papírové utěrky typ 310 - role</t>
  </si>
  <si>
    <t>Universal utěrka typu310 Mini. Univerzální utěrka pro různé pracovní operace. Ideální pro místa s velkou spotřebou. Odvíjení ze středu - jednoduše a rychle si vezmete, kolik potřebujete. Materiál: celulóza/recykl /bílá. Výška 21,5 cm. Délka role: 120 m. Balení ks.</t>
  </si>
  <si>
    <t>Mycí prostředek na podlahy (linolea, kámen, dlažba, atd.) - 10 l</t>
  </si>
  <si>
    <t>Účinný prostředek na podlahy, kanystr 10 litrů.</t>
  </si>
  <si>
    <t>Plochý mop kombinovaný</t>
  </si>
  <si>
    <t>Kombinovaný typ (vlákno ve smyčce po celé stírací ploše na krajích je vlákno řezané), vhodné na všechny vodou omyvatelné podlahy, způsob uchycení do držáku -&gt; jazyk.
Délka mopu 41,5 cm, šířka mopu 14 cm (tyto rozměry z důvodu kompatibility s násadami a držáky již zadavatelem používanými), maximální teplota praní 95°C, složení 80% bavlna a 20% polyester, absorbce 300%, maximální srážlivost 250.
Balení 1 ks.</t>
  </si>
  <si>
    <t>Prostředek dezinfekční na bázi chloru 5l</t>
  </si>
  <si>
    <t>Dezinfekční přípravek proti plísni sobsahem chlóru, který spolehlivě likviduje bakterie, řasy, nižší houby a viry. Odstraňuje pachy, odbarvuje a bělí textilie, Silné bělící schopnosti
dezinfekce s deklarovanou účinností
pro potravinářství, zdravotnictví, zemědělství, nebo domácí použití
baktericidní = bakterie G+ a G- včetně TBC
fungicidní = většina mikroskopických hub
virucidní = HBV, HIV, rotaviry
vhodný pro dezinfekci velmi namáhaných ploch ,odstraňuje mastnotu, zažranou špínu a skvrny.
5l.</t>
  </si>
  <si>
    <t>Toaletní papír skládaný/ 2vrstvý - neoriginál</t>
  </si>
  <si>
    <t>Neoriginální kompatibilní toaletní papír skládaný/2 vrstvý, vhodný do zásobníku Kimberly Clark AQUA, rozměry: (18 - 22cm) x (10,8 - 11,7cm) , bílý, dvouvrstvý, 200ks útržků/bal.30bal / 6000ks.</t>
  </si>
  <si>
    <t>Utěrka z mikrovlákna na nerez</t>
  </si>
  <si>
    <t>Utěrka z mikrovlákna, zachytí a odstraní mastnotu, prach a nečistoty. Je pratelná a odolná vůči bělidlům.Použití na všechny běžné povrchy, včetně choulostivých jako je nerez, ocel, chrom, zrcadlo, mramor, nábytek.Rozměr: min. 30cm x 30cm. Měrná jednotka : 1ks</t>
  </si>
  <si>
    <t>Papírové sáčky do vysavače ETA 0412 Aquill</t>
  </si>
  <si>
    <t>Papírové sáčky do vysavače ETA 0412 Aquill, pro suché vysávání vysavače vysavače ETA 0412 Aquillo. V balení jsou min.3 ks papírových sáčků a mikrofiltr.</t>
  </si>
  <si>
    <t>Celková cena zadavatele:</t>
  </si>
  <si>
    <t>Celková cena uchazeče:</t>
  </si>
  <si>
    <t>OHS (22265), , Kontakt: Pavla Bendová, DiS. (pavla.bendova@ujep.cz Tel:+420475286375)</t>
  </si>
  <si>
    <t>Pracoviště, místo dodání:</t>
  </si>
  <si>
    <t>22265 01 0001 01 sklad Hoření</t>
  </si>
  <si>
    <t>Projekt:</t>
  </si>
  <si>
    <t>ID obj.</t>
  </si>
  <si>
    <t>SKM (27101), Kolej K1, přízemí, Kontakt: Hana Halaszova (hana.halaszova@ujep.cz Tel:47 528 72 42)</t>
  </si>
  <si>
    <t>27101/91/0000/09 vlastní zdroje</t>
  </si>
  <si>
    <t>SKM (27309), VŠ kolej K1, suterén-sklad, Kontakt: Hana Halaszová (hana.halaszova@ujep.cz Tel:47 528 72 42)</t>
  </si>
  <si>
    <t>27314/91/0000/09 vlastní</t>
  </si>
  <si>
    <t>Rektorát (22101), , Kontakt: Andrea Čebišová (Andrea.Cebisova@ujep.cz Tel:475286115)</t>
  </si>
  <si>
    <t>22101/01/0000/01 není</t>
  </si>
  <si>
    <t>Klíšská 28 (53111), , Kontakt: Marie  Popelková (dana.rehakova@ujep.cz Tel:475 283 613)</t>
  </si>
  <si>
    <t>53111 01 0000 01 úklid Klíšská</t>
  </si>
  <si>
    <t>FF (63303  ), Pasteurova 13, A-317, Kontakt: Vratislav Burda (Hana.Krchovova@ujep.cz Tel:475 28 3294)</t>
  </si>
  <si>
    <t>63303 01 0000 01 xx</t>
  </si>
  <si>
    <t>Pozn.: popis vlastností může přesáhnout velikost buňky (např.:dvojklik na buňku zobrazí celý text)</t>
  </si>
  <si>
    <t>Příloha č. 1 - podrobná specifikace (dílčí objednávky)</t>
  </si>
  <si>
    <t>****  Dílčí objednávka pro pracoviště UJEP  *****</t>
  </si>
  <si>
    <t>Příloha č. 1 - podrobná specifikace (celkový součet)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</si>
</sst>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numFmts>
  <fonts count="6">
    <font>
      <sz val="10"/>
      <color rgb="FF000000"/>
      <name val="Arial"/>
      <family val="2"/>
    </font>
    <font>
      <sz val="10"/>
      <name val="Arial"/>
      <family val="2"/>
    </font>
    <font>
      <b/>
      <sz val="10"/>
      <color rgb="FF000000"/>
      <name val="Arial"/>
      <family val="2"/>
    </font>
    <font>
      <b/>
      <sz val="10"/>
      <color rgb="FFFF0000"/>
      <name val="Arial"/>
      <family val="2"/>
    </font>
    <font>
      <b/>
      <sz val="11"/>
      <color rgb="FF000000"/>
      <name val="Arial"/>
      <family val="2"/>
    </font>
    <font>
      <b/>
      <sz val="12"/>
      <color rgb="FF000000"/>
      <name val="Arial"/>
      <family val="2"/>
    </font>
  </fonts>
  <fills count="8">
    <fill>
      <patternFill/>
    </fill>
    <fill>
      <patternFill patternType="gray125"/>
    </fill>
    <fill>
      <patternFill patternType="solid">
        <fgColor rgb="FFEFEFEF"/>
        <bgColor indexed="64"/>
      </patternFill>
    </fill>
    <fill>
      <patternFill patternType="solid">
        <fgColor rgb="FFCCFFCC"/>
        <bgColor indexed="64"/>
      </patternFill>
    </fill>
    <fill>
      <patternFill patternType="solid">
        <fgColor rgb="FFFFFFCC"/>
        <bgColor indexed="64"/>
      </patternFill>
    </fill>
    <fill>
      <patternFill patternType="solid">
        <fgColor rgb="FFFFFCCC"/>
        <bgColor indexed="64"/>
      </patternFill>
    </fill>
    <fill>
      <patternFill patternType="solid">
        <fgColor rgb="FFFFFF00"/>
        <bgColor indexed="64"/>
      </patternFill>
    </fill>
    <fill>
      <patternFill patternType="solid">
        <fgColor rgb="FFFFFF00"/>
        <bgColor indexed="64"/>
      </patternFill>
    </fill>
  </fills>
  <borders count="4">
    <border>
      <left/>
      <right/>
      <top/>
      <bottom/>
      <diagonal/>
    </border>
    <border>
      <left style="thin">
        <color rgb="FF000000"/>
      </left>
      <right style="thin">
        <color rgb="FF000000"/>
      </right>
      <top style="thin">
        <color rgb="FF000000"/>
      </top>
      <bottom style="thin">
        <color rgb="FF000000"/>
      </bottom>
    </border>
    <border>
      <left style="thin">
        <color rgb="FF000000"/>
      </left>
      <right/>
      <top/>
      <bottom style="thin">
        <color rgb="FF000000"/>
      </bottom>
    </border>
    <border>
      <left/>
      <right/>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8">
    <xf numFmtId="0" fontId="0" fillId="0" borderId="0" xfId="0" applyAlignment="1">
      <alignment indent="1"/>
    </xf>
    <xf numFmtId="49" fontId="2" fillId="2" borderId="1" xfId="0" applyNumberFormat="1" applyFont="1" applyFill="1" applyBorder="1" applyAlignment="1">
      <alignment horizontal="center" vertical="top" wrapTex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49" fontId="3" fillId="2" borderId="1" xfId="0" applyNumberFormat="1" applyFont="1" applyFill="1" applyBorder="1" applyAlignment="1">
      <alignment horizontal="center" vertical="top" wrapText="1"/>
    </xf>
    <xf numFmtId="164" fontId="0" fillId="4" borderId="1" xfId="0" applyNumberFormat="1" applyFill="1" applyBorder="1" applyAlignment="1">
      <alignment horizontal="right" vertical="top"/>
    </xf>
    <xf numFmtId="0" fontId="4" fillId="4" borderId="1" xfId="0" applyFont="1" applyFill="1" applyBorder="1" applyAlignment="1">
      <alignment horizontal="center" vertical="top"/>
    </xf>
    <xf numFmtId="164" fontId="0" fillId="3" borderId="1" xfId="0" applyNumberFormat="1" applyFill="1" applyBorder="1" applyAlignment="1" applyProtection="1">
      <alignment horizontal="right" vertical="top"/>
      <protection locked="0"/>
    </xf>
    <xf numFmtId="0" fontId="2" fillId="5" borderId="1" xfId="0" applyFont="1" applyFill="1" applyBorder="1" applyAlignment="1">
      <alignment horizontal="right" vertical="top"/>
    </xf>
    <xf numFmtId="0" fontId="0" fillId="0" borderId="0" xfId="0" applyAlignment="1">
      <alignment indent="1"/>
    </xf>
    <xf numFmtId="49" fontId="2" fillId="2" borderId="1" xfId="0" applyNumberFormat="1" applyFont="1" applyFill="1" applyBorder="1" applyAlignment="1">
      <alignment horizontal="center" vertical="top" wrapText="1"/>
    </xf>
    <xf numFmtId="0" fontId="0" fillId="0" borderId="0" xfId="0" applyAlignment="1">
      <alignment indent="1"/>
    </xf>
    <xf numFmtId="49" fontId="0" fillId="3" borderId="1" xfId="0" applyNumberFormat="1" applyFill="1" applyBorder="1" applyAlignment="1" applyProtection="1">
      <alignment horizontal="left" vertical="top"/>
      <protection locked="0"/>
    </xf>
    <xf numFmtId="0" fontId="0" fillId="4" borderId="1" xfId="0" applyFill="1" applyBorder="1" applyAlignment="1">
      <alignment horizontal="left" vertical="top" wrapText="1"/>
    </xf>
    <xf numFmtId="0" fontId="5" fillId="0" borderId="0" xfId="0" applyFont="1" applyAlignment="1">
      <alignment horizontal="center"/>
    </xf>
    <xf numFmtId="49" fontId="2" fillId="2" borderId="1" xfId="0" applyNumberFormat="1" applyFont="1" applyFill="1" applyBorder="1" applyAlignment="1">
      <alignment horizontal="center" vertical="top" wrapText="1"/>
    </xf>
    <xf numFmtId="0" fontId="2" fillId="6" borderId="2" xfId="0" applyFont="1" applyFill="1" applyBorder="1" applyAlignment="1">
      <alignment horizontal="left" vertical="center" wrapText="1"/>
    </xf>
    <xf numFmtId="0" fontId="2" fillId="7" borderId="3" xfId="0" applyFont="1" applyFill="1" applyBorder="1" applyAlignment="1">
      <alignmen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228600</xdr:colOff>
      <xdr:row>1</xdr:row>
      <xdr:rowOff>0</xdr:rowOff>
    </xdr:from>
    <xdr:to>
      <xdr:col>9</xdr:col>
      <xdr:colOff>1009650</xdr:colOff>
      <xdr:row>4</xdr:row>
      <xdr:rowOff>114300</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896975" y="161925"/>
          <a:ext cx="1847850" cy="6000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3638550</xdr:colOff>
      <xdr:row>1</xdr:row>
      <xdr:rowOff>114300</xdr:rowOff>
    </xdr:from>
    <xdr:to>
      <xdr:col>4</xdr:col>
      <xdr:colOff>1285875</xdr:colOff>
      <xdr:row>5</xdr:row>
      <xdr:rowOff>66675</xdr:rowOff>
    </xdr:to>
    <xdr:pic>
      <xdr:nvPicPr>
        <xdr:cNvPr id="2"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372225" y="276225"/>
          <a:ext cx="1847850" cy="6000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8:J72"/>
  <sheetViews>
    <sheetView workbookViewId="0" topLeftCell="A61">
      <selection activeCell="E64" sqref="E64"/>
    </sheetView>
  </sheetViews>
  <sheetFormatPr defaultColWidth="9.140625" defaultRowHeight="12.75"/>
  <cols>
    <col min="1" max="1" width="10.00390625" style="0" customWidth="1"/>
    <col min="2" max="2" width="7.00390625" style="0" customWidth="1"/>
    <col min="3" max="3" width="16.00390625" style="0" customWidth="1"/>
    <col min="4" max="4" width="24.00390625" style="0" customWidth="1"/>
    <col min="5" max="6" width="63.00390625" style="0" customWidth="1"/>
    <col min="7" max="7" width="6.00390625" style="0" customWidth="1"/>
    <col min="8" max="10" width="16.00390625" style="0" customWidth="1"/>
  </cols>
  <sheetData>
    <row r="1" s="9" customFormat="1" ht="12.75"/>
    <row r="2" s="9" customFormat="1" ht="12.75"/>
    <row r="3" s="9" customFormat="1" ht="12.75"/>
    <row r="4" s="9" customFormat="1" ht="12.75"/>
    <row r="5" s="9" customFormat="1" ht="12.75"/>
    <row r="6" s="9" customFormat="1" ht="12.75"/>
    <row r="7" s="9" customFormat="1" ht="12.75"/>
    <row r="8" spans="1:10" s="9" customFormat="1" ht="15.75">
      <c r="A8" s="14" t="s">
        <v>153</v>
      </c>
      <c r="B8" s="14"/>
      <c r="C8" s="14"/>
      <c r="D8" s="14"/>
      <c r="E8" s="14"/>
      <c r="F8" s="14"/>
      <c r="G8" s="14"/>
      <c r="H8" s="14"/>
      <c r="I8" s="14"/>
      <c r="J8" s="14"/>
    </row>
    <row r="9" s="9" customFormat="1" ht="12.75"/>
    <row r="10" spans="1:8" ht="12.75">
      <c r="A10" s="10" t="s">
        <v>0</v>
      </c>
      <c r="B10" s="11"/>
      <c r="C10" s="11"/>
      <c r="D10" s="11"/>
      <c r="E10" s="2" t="s">
        <v>1</v>
      </c>
      <c r="F10" s="1" t="s">
        <v>2</v>
      </c>
      <c r="G10" s="12" t="s">
        <v>3</v>
      </c>
      <c r="H10" s="11"/>
    </row>
    <row r="11" spans="1:4" ht="27" customHeight="1">
      <c r="A11" s="13" t="s">
        <v>4</v>
      </c>
      <c r="B11" s="11"/>
      <c r="C11" s="11"/>
      <c r="D11" s="11"/>
    </row>
    <row r="12" spans="1:10" ht="25.5">
      <c r="A12" s="1" t="s">
        <v>5</v>
      </c>
      <c r="B12" s="1" t="s">
        <v>6</v>
      </c>
      <c r="C12" s="1" t="s">
        <v>7</v>
      </c>
      <c r="D12" s="1" t="s">
        <v>8</v>
      </c>
      <c r="E12" s="1" t="s">
        <v>9</v>
      </c>
      <c r="F12" s="4" t="s">
        <v>10</v>
      </c>
      <c r="G12" s="1" t="s">
        <v>11</v>
      </c>
      <c r="H12" s="4" t="s">
        <v>12</v>
      </c>
      <c r="I12" s="1" t="s">
        <v>13</v>
      </c>
      <c r="J12" s="1" t="s">
        <v>14</v>
      </c>
    </row>
    <row r="13" spans="1:10" ht="89.25">
      <c r="A13" s="3">
        <v>1051</v>
      </c>
      <c r="B13" s="3">
        <v>20977</v>
      </c>
      <c r="C13" s="5">
        <v>42.31</v>
      </c>
      <c r="D13" s="3" t="s">
        <v>15</v>
      </c>
      <c r="E13" s="3" t="s">
        <v>16</v>
      </c>
      <c r="F13" s="2" t="s">
        <v>3</v>
      </c>
      <c r="G13" s="6">
        <v>40</v>
      </c>
      <c r="H13" s="7" t="s">
        <v>3</v>
      </c>
      <c r="I13" s="8" t="e">
        <f aca="true" t="shared" si="0" ref="I13:I44">G13*H13</f>
        <v>#VALUE!</v>
      </c>
      <c r="J13" s="8" t="str">
        <f aca="true" t="shared" si="1" ref="J13:J44">IF(H13&gt;C13,"Vyšší"," --- ")</f>
        <v>Vyšší</v>
      </c>
    </row>
    <row r="14" spans="1:10" ht="38.25">
      <c r="A14" s="3">
        <v>1086</v>
      </c>
      <c r="B14" s="3">
        <v>21012</v>
      </c>
      <c r="C14" s="5">
        <v>34</v>
      </c>
      <c r="D14" s="3" t="s">
        <v>17</v>
      </c>
      <c r="E14" s="3" t="s">
        <v>18</v>
      </c>
      <c r="F14" s="2" t="s">
        <v>3</v>
      </c>
      <c r="G14" s="6">
        <v>20</v>
      </c>
      <c r="H14" s="7" t="s">
        <v>3</v>
      </c>
      <c r="I14" s="8" t="e">
        <f t="shared" si="0"/>
        <v>#VALUE!</v>
      </c>
      <c r="J14" s="8" t="str">
        <f t="shared" si="1"/>
        <v>Vyšší</v>
      </c>
    </row>
    <row r="15" spans="1:10" ht="63.75">
      <c r="A15" s="3">
        <v>1087</v>
      </c>
      <c r="B15" s="3">
        <v>21013</v>
      </c>
      <c r="C15" s="5">
        <v>20.68</v>
      </c>
      <c r="D15" s="3" t="s">
        <v>19</v>
      </c>
      <c r="E15" s="3" t="s">
        <v>20</v>
      </c>
      <c r="F15" s="2" t="s">
        <v>3</v>
      </c>
      <c r="G15" s="6">
        <v>20</v>
      </c>
      <c r="H15" s="7" t="s">
        <v>3</v>
      </c>
      <c r="I15" s="8" t="e">
        <f t="shared" si="0"/>
        <v>#VALUE!</v>
      </c>
      <c r="J15" s="8" t="str">
        <f t="shared" si="1"/>
        <v>Vyšší</v>
      </c>
    </row>
    <row r="16" spans="1:10" ht="63.75">
      <c r="A16" s="3">
        <v>1088</v>
      </c>
      <c r="B16" s="3">
        <v>21014</v>
      </c>
      <c r="C16" s="5">
        <v>72</v>
      </c>
      <c r="D16" s="3" t="s">
        <v>21</v>
      </c>
      <c r="E16" s="3" t="s">
        <v>22</v>
      </c>
      <c r="F16" s="2" t="s">
        <v>3</v>
      </c>
      <c r="G16" s="6">
        <v>1</v>
      </c>
      <c r="H16" s="7" t="s">
        <v>3</v>
      </c>
      <c r="I16" s="8" t="e">
        <f t="shared" si="0"/>
        <v>#VALUE!</v>
      </c>
      <c r="J16" s="8" t="str">
        <f t="shared" si="1"/>
        <v>Vyšší</v>
      </c>
    </row>
    <row r="17" spans="1:10" ht="153">
      <c r="A17" s="3">
        <v>1091</v>
      </c>
      <c r="B17" s="3">
        <v>21017</v>
      </c>
      <c r="C17" s="5">
        <v>250</v>
      </c>
      <c r="D17" s="3" t="s">
        <v>23</v>
      </c>
      <c r="E17" s="3" t="s">
        <v>24</v>
      </c>
      <c r="F17" s="2" t="s">
        <v>3</v>
      </c>
      <c r="G17" s="6">
        <v>2</v>
      </c>
      <c r="H17" s="7" t="s">
        <v>3</v>
      </c>
      <c r="I17" s="8" t="e">
        <f t="shared" si="0"/>
        <v>#VALUE!</v>
      </c>
      <c r="J17" s="8" t="str">
        <f t="shared" si="1"/>
        <v>Vyšší</v>
      </c>
    </row>
    <row r="18" spans="1:10" ht="63.75">
      <c r="A18" s="3">
        <v>1092</v>
      </c>
      <c r="B18" s="3">
        <v>21018</v>
      </c>
      <c r="C18" s="5">
        <v>100</v>
      </c>
      <c r="D18" s="3" t="s">
        <v>25</v>
      </c>
      <c r="E18" s="3" t="s">
        <v>26</v>
      </c>
      <c r="F18" s="2" t="s">
        <v>3</v>
      </c>
      <c r="G18" s="6">
        <v>17</v>
      </c>
      <c r="H18" s="7" t="s">
        <v>3</v>
      </c>
      <c r="I18" s="8" t="e">
        <f t="shared" si="0"/>
        <v>#VALUE!</v>
      </c>
      <c r="J18" s="8" t="str">
        <f t="shared" si="1"/>
        <v>Vyšší</v>
      </c>
    </row>
    <row r="19" spans="1:10" ht="25.5">
      <c r="A19" s="3">
        <v>1098</v>
      </c>
      <c r="B19" s="3">
        <v>21024</v>
      </c>
      <c r="C19" s="5">
        <v>15</v>
      </c>
      <c r="D19" s="3" t="s">
        <v>27</v>
      </c>
      <c r="E19" s="3" t="s">
        <v>28</v>
      </c>
      <c r="F19" s="2" t="s">
        <v>3</v>
      </c>
      <c r="G19" s="6">
        <v>4</v>
      </c>
      <c r="H19" s="7" t="s">
        <v>3</v>
      </c>
      <c r="I19" s="8" t="e">
        <f t="shared" si="0"/>
        <v>#VALUE!</v>
      </c>
      <c r="J19" s="8" t="str">
        <f t="shared" si="1"/>
        <v>Vyšší</v>
      </c>
    </row>
    <row r="20" spans="1:10" ht="38.25">
      <c r="A20" s="3">
        <v>1099</v>
      </c>
      <c r="B20" s="3">
        <v>21025</v>
      </c>
      <c r="C20" s="5">
        <v>250</v>
      </c>
      <c r="D20" s="3" t="s">
        <v>29</v>
      </c>
      <c r="E20" s="3" t="s">
        <v>30</v>
      </c>
      <c r="F20" s="2" t="s">
        <v>3</v>
      </c>
      <c r="G20" s="6">
        <v>30</v>
      </c>
      <c r="H20" s="7" t="s">
        <v>3</v>
      </c>
      <c r="I20" s="8" t="e">
        <f t="shared" si="0"/>
        <v>#VALUE!</v>
      </c>
      <c r="J20" s="8" t="str">
        <f t="shared" si="1"/>
        <v>Vyšší</v>
      </c>
    </row>
    <row r="21" spans="1:10" ht="25.5">
      <c r="A21" s="3">
        <v>1101</v>
      </c>
      <c r="B21" s="3">
        <v>21027</v>
      </c>
      <c r="C21" s="5">
        <v>119.31</v>
      </c>
      <c r="D21" s="3" t="s">
        <v>31</v>
      </c>
      <c r="E21" s="3" t="s">
        <v>32</v>
      </c>
      <c r="F21" s="2" t="s">
        <v>3</v>
      </c>
      <c r="G21" s="6">
        <v>50</v>
      </c>
      <c r="H21" s="7" t="s">
        <v>3</v>
      </c>
      <c r="I21" s="8" t="e">
        <f t="shared" si="0"/>
        <v>#VALUE!</v>
      </c>
      <c r="J21" s="8" t="str">
        <f t="shared" si="1"/>
        <v>Vyšší</v>
      </c>
    </row>
    <row r="22" spans="1:10" ht="15">
      <c r="A22" s="3">
        <v>1105</v>
      </c>
      <c r="B22" s="3">
        <v>21031</v>
      </c>
      <c r="C22" s="5">
        <v>192.63</v>
      </c>
      <c r="D22" s="3" t="s">
        <v>33</v>
      </c>
      <c r="E22" s="3" t="s">
        <v>34</v>
      </c>
      <c r="F22" s="2" t="s">
        <v>3</v>
      </c>
      <c r="G22" s="6">
        <v>21</v>
      </c>
      <c r="H22" s="7" t="s">
        <v>3</v>
      </c>
      <c r="I22" s="8" t="e">
        <f t="shared" si="0"/>
        <v>#VALUE!</v>
      </c>
      <c r="J22" s="8" t="str">
        <f t="shared" si="1"/>
        <v>Vyšší</v>
      </c>
    </row>
    <row r="23" spans="1:10" ht="15">
      <c r="A23" s="3">
        <v>1106</v>
      </c>
      <c r="B23" s="3">
        <v>21032</v>
      </c>
      <c r="C23" s="5">
        <v>5.27</v>
      </c>
      <c r="D23" s="3" t="s">
        <v>35</v>
      </c>
      <c r="E23" s="3" t="s">
        <v>36</v>
      </c>
      <c r="F23" s="2" t="s">
        <v>3</v>
      </c>
      <c r="G23" s="6">
        <v>356</v>
      </c>
      <c r="H23" s="7" t="s">
        <v>3</v>
      </c>
      <c r="I23" s="8" t="e">
        <f t="shared" si="0"/>
        <v>#VALUE!</v>
      </c>
      <c r="J23" s="8" t="str">
        <f t="shared" si="1"/>
        <v>Vyšší</v>
      </c>
    </row>
    <row r="24" spans="1:10" ht="25.5">
      <c r="A24" s="3">
        <v>1108</v>
      </c>
      <c r="B24" s="3">
        <v>21034</v>
      </c>
      <c r="C24" s="5">
        <v>900</v>
      </c>
      <c r="D24" s="3" t="s">
        <v>37</v>
      </c>
      <c r="E24" s="3" t="s">
        <v>38</v>
      </c>
      <c r="F24" s="2" t="s">
        <v>3</v>
      </c>
      <c r="G24" s="6">
        <v>15</v>
      </c>
      <c r="H24" s="7" t="s">
        <v>3</v>
      </c>
      <c r="I24" s="8" t="e">
        <f t="shared" si="0"/>
        <v>#VALUE!</v>
      </c>
      <c r="J24" s="8" t="str">
        <f t="shared" si="1"/>
        <v>Vyšší</v>
      </c>
    </row>
    <row r="25" spans="1:10" ht="25.5">
      <c r="A25" s="3">
        <v>1111</v>
      </c>
      <c r="B25" s="3">
        <v>21037</v>
      </c>
      <c r="C25" s="5">
        <v>35.5</v>
      </c>
      <c r="D25" s="3" t="s">
        <v>39</v>
      </c>
      <c r="E25" s="3" t="s">
        <v>40</v>
      </c>
      <c r="F25" s="2" t="s">
        <v>3</v>
      </c>
      <c r="G25" s="6">
        <v>135</v>
      </c>
      <c r="H25" s="7" t="s">
        <v>3</v>
      </c>
      <c r="I25" s="8" t="e">
        <f t="shared" si="0"/>
        <v>#VALUE!</v>
      </c>
      <c r="J25" s="8" t="str">
        <f t="shared" si="1"/>
        <v>Vyšší</v>
      </c>
    </row>
    <row r="26" spans="1:10" ht="25.5">
      <c r="A26" s="3">
        <v>1112</v>
      </c>
      <c r="B26" s="3">
        <v>21038</v>
      </c>
      <c r="C26" s="5">
        <v>92.97</v>
      </c>
      <c r="D26" s="3" t="s">
        <v>41</v>
      </c>
      <c r="E26" s="3" t="s">
        <v>42</v>
      </c>
      <c r="F26" s="2" t="s">
        <v>3</v>
      </c>
      <c r="G26" s="6">
        <v>4</v>
      </c>
      <c r="H26" s="7" t="s">
        <v>3</v>
      </c>
      <c r="I26" s="8" t="e">
        <f t="shared" si="0"/>
        <v>#VALUE!</v>
      </c>
      <c r="J26" s="8" t="str">
        <f t="shared" si="1"/>
        <v>Vyšší</v>
      </c>
    </row>
    <row r="27" spans="1:10" ht="140.25">
      <c r="A27" s="3">
        <v>1113</v>
      </c>
      <c r="B27" s="3">
        <v>21039</v>
      </c>
      <c r="C27" s="5">
        <v>27.47</v>
      </c>
      <c r="D27" s="3" t="s">
        <v>43</v>
      </c>
      <c r="E27" s="3" t="s">
        <v>44</v>
      </c>
      <c r="F27" s="2" t="s">
        <v>3</v>
      </c>
      <c r="G27" s="6">
        <v>25</v>
      </c>
      <c r="H27" s="7" t="s">
        <v>3</v>
      </c>
      <c r="I27" s="8" t="e">
        <f t="shared" si="0"/>
        <v>#VALUE!</v>
      </c>
      <c r="J27" s="8" t="str">
        <f t="shared" si="1"/>
        <v>Vyšší</v>
      </c>
    </row>
    <row r="28" spans="1:10" ht="63.75">
      <c r="A28" s="3">
        <v>1115</v>
      </c>
      <c r="B28" s="3">
        <v>21041</v>
      </c>
      <c r="C28" s="5">
        <v>49</v>
      </c>
      <c r="D28" s="3" t="s">
        <v>45</v>
      </c>
      <c r="E28" s="3" t="s">
        <v>46</v>
      </c>
      <c r="F28" s="2" t="s">
        <v>3</v>
      </c>
      <c r="G28" s="6">
        <v>61</v>
      </c>
      <c r="H28" s="7" t="s">
        <v>3</v>
      </c>
      <c r="I28" s="8" t="e">
        <f t="shared" si="0"/>
        <v>#VALUE!</v>
      </c>
      <c r="J28" s="8" t="str">
        <f t="shared" si="1"/>
        <v>Vyšší</v>
      </c>
    </row>
    <row r="29" spans="1:10" ht="38.25">
      <c r="A29" s="3">
        <v>1116</v>
      </c>
      <c r="B29" s="3">
        <v>21042</v>
      </c>
      <c r="C29" s="5">
        <v>2.18</v>
      </c>
      <c r="D29" s="3" t="s">
        <v>47</v>
      </c>
      <c r="E29" s="3" t="s">
        <v>48</v>
      </c>
      <c r="F29" s="2" t="s">
        <v>3</v>
      </c>
      <c r="G29" s="6">
        <v>1200</v>
      </c>
      <c r="H29" s="7" t="s">
        <v>3</v>
      </c>
      <c r="I29" s="8" t="e">
        <f t="shared" si="0"/>
        <v>#VALUE!</v>
      </c>
      <c r="J29" s="8" t="str">
        <f t="shared" si="1"/>
        <v>Vyšší</v>
      </c>
    </row>
    <row r="30" spans="1:10" ht="25.5">
      <c r="A30" s="3">
        <v>1117</v>
      </c>
      <c r="B30" s="3">
        <v>21043</v>
      </c>
      <c r="C30" s="5">
        <v>34</v>
      </c>
      <c r="D30" s="3" t="s">
        <v>49</v>
      </c>
      <c r="E30" s="3" t="s">
        <v>50</v>
      </c>
      <c r="F30" s="2" t="s">
        <v>3</v>
      </c>
      <c r="G30" s="6">
        <v>15</v>
      </c>
      <c r="H30" s="7" t="s">
        <v>3</v>
      </c>
      <c r="I30" s="8" t="e">
        <f t="shared" si="0"/>
        <v>#VALUE!</v>
      </c>
      <c r="J30" s="8" t="str">
        <f t="shared" si="1"/>
        <v>Vyšší</v>
      </c>
    </row>
    <row r="31" spans="1:10" ht="38.25">
      <c r="A31" s="3">
        <v>1118</v>
      </c>
      <c r="B31" s="3">
        <v>21044</v>
      </c>
      <c r="C31" s="5">
        <v>280.48</v>
      </c>
      <c r="D31" s="3" t="s">
        <v>51</v>
      </c>
      <c r="E31" s="3" t="s">
        <v>52</v>
      </c>
      <c r="F31" s="2" t="s">
        <v>3</v>
      </c>
      <c r="G31" s="6">
        <v>3</v>
      </c>
      <c r="H31" s="7" t="s">
        <v>3</v>
      </c>
      <c r="I31" s="8" t="e">
        <f t="shared" si="0"/>
        <v>#VALUE!</v>
      </c>
      <c r="J31" s="8" t="str">
        <f t="shared" si="1"/>
        <v>Vyšší</v>
      </c>
    </row>
    <row r="32" spans="1:10" ht="51">
      <c r="A32" s="3">
        <v>1120</v>
      </c>
      <c r="B32" s="3">
        <v>21046</v>
      </c>
      <c r="C32" s="5">
        <v>41.62</v>
      </c>
      <c r="D32" s="3" t="s">
        <v>53</v>
      </c>
      <c r="E32" s="3" t="s">
        <v>54</v>
      </c>
      <c r="F32" s="2" t="s">
        <v>3</v>
      </c>
      <c r="G32" s="6">
        <v>50</v>
      </c>
      <c r="H32" s="7" t="s">
        <v>3</v>
      </c>
      <c r="I32" s="8" t="e">
        <f t="shared" si="0"/>
        <v>#VALUE!</v>
      </c>
      <c r="J32" s="8" t="str">
        <f t="shared" si="1"/>
        <v>Vyšší</v>
      </c>
    </row>
    <row r="33" spans="1:10" ht="38.25">
      <c r="A33" s="3">
        <v>1122</v>
      </c>
      <c r="B33" s="3">
        <v>21048</v>
      </c>
      <c r="C33" s="5">
        <v>60</v>
      </c>
      <c r="D33" s="3" t="s">
        <v>55</v>
      </c>
      <c r="E33" s="3" t="s">
        <v>56</v>
      </c>
      <c r="F33" s="2" t="s">
        <v>3</v>
      </c>
      <c r="G33" s="6">
        <v>15</v>
      </c>
      <c r="H33" s="7" t="s">
        <v>3</v>
      </c>
      <c r="I33" s="8" t="e">
        <f t="shared" si="0"/>
        <v>#VALUE!</v>
      </c>
      <c r="J33" s="8" t="str">
        <f t="shared" si="1"/>
        <v>Vyšší</v>
      </c>
    </row>
    <row r="34" spans="1:10" ht="51">
      <c r="A34" s="3">
        <v>1123</v>
      </c>
      <c r="B34" s="3">
        <v>21049</v>
      </c>
      <c r="C34" s="5">
        <v>32</v>
      </c>
      <c r="D34" s="3" t="s">
        <v>57</v>
      </c>
      <c r="E34" s="3" t="s">
        <v>58</v>
      </c>
      <c r="F34" s="2" t="s">
        <v>3</v>
      </c>
      <c r="G34" s="6">
        <v>60</v>
      </c>
      <c r="H34" s="7" t="s">
        <v>3</v>
      </c>
      <c r="I34" s="8" t="e">
        <f t="shared" si="0"/>
        <v>#VALUE!</v>
      </c>
      <c r="J34" s="8" t="str">
        <f t="shared" si="1"/>
        <v>Vyšší</v>
      </c>
    </row>
    <row r="35" spans="1:10" ht="15">
      <c r="A35" s="3">
        <v>1124</v>
      </c>
      <c r="B35" s="3">
        <v>21050</v>
      </c>
      <c r="C35" s="5">
        <v>9.5</v>
      </c>
      <c r="D35" s="3" t="s">
        <v>59</v>
      </c>
      <c r="E35" s="3" t="s">
        <v>60</v>
      </c>
      <c r="F35" s="2" t="s">
        <v>3</v>
      </c>
      <c r="G35" s="6">
        <v>60</v>
      </c>
      <c r="H35" s="7" t="s">
        <v>3</v>
      </c>
      <c r="I35" s="8" t="e">
        <f t="shared" si="0"/>
        <v>#VALUE!</v>
      </c>
      <c r="J35" s="8" t="str">
        <f t="shared" si="1"/>
        <v>Vyšší</v>
      </c>
    </row>
    <row r="36" spans="1:10" ht="25.5">
      <c r="A36" s="3">
        <v>1132</v>
      </c>
      <c r="B36" s="3">
        <v>21058</v>
      </c>
      <c r="C36" s="5">
        <v>12.83</v>
      </c>
      <c r="D36" s="3" t="s">
        <v>61</v>
      </c>
      <c r="E36" s="3" t="s">
        <v>62</v>
      </c>
      <c r="F36" s="2" t="s">
        <v>3</v>
      </c>
      <c r="G36" s="6">
        <v>16</v>
      </c>
      <c r="H36" s="7" t="s">
        <v>3</v>
      </c>
      <c r="I36" s="8" t="e">
        <f t="shared" si="0"/>
        <v>#VALUE!</v>
      </c>
      <c r="J36" s="8" t="str">
        <f t="shared" si="1"/>
        <v>Vyšší</v>
      </c>
    </row>
    <row r="37" spans="1:10" ht="25.5">
      <c r="A37" s="3">
        <v>1133</v>
      </c>
      <c r="B37" s="3">
        <v>21059</v>
      </c>
      <c r="C37" s="5">
        <v>23.35</v>
      </c>
      <c r="D37" s="3" t="s">
        <v>63</v>
      </c>
      <c r="E37" s="3" t="s">
        <v>64</v>
      </c>
      <c r="F37" s="2" t="s">
        <v>3</v>
      </c>
      <c r="G37" s="6">
        <v>90</v>
      </c>
      <c r="H37" s="7" t="s">
        <v>3</v>
      </c>
      <c r="I37" s="8" t="e">
        <f t="shared" si="0"/>
        <v>#VALUE!</v>
      </c>
      <c r="J37" s="8" t="str">
        <f t="shared" si="1"/>
        <v>Vyšší</v>
      </c>
    </row>
    <row r="38" spans="1:10" ht="15">
      <c r="A38" s="3">
        <v>1134</v>
      </c>
      <c r="B38" s="3">
        <v>21060</v>
      </c>
      <c r="C38" s="5">
        <v>13.31</v>
      </c>
      <c r="D38" s="3" t="s">
        <v>65</v>
      </c>
      <c r="E38" s="3" t="s">
        <v>66</v>
      </c>
      <c r="F38" s="2" t="s">
        <v>3</v>
      </c>
      <c r="G38" s="6">
        <v>20</v>
      </c>
      <c r="H38" s="7" t="s">
        <v>3</v>
      </c>
      <c r="I38" s="8" t="e">
        <f t="shared" si="0"/>
        <v>#VALUE!</v>
      </c>
      <c r="J38" s="8" t="str">
        <f t="shared" si="1"/>
        <v>Vyšší</v>
      </c>
    </row>
    <row r="39" spans="1:10" ht="25.5">
      <c r="A39" s="3">
        <v>1137</v>
      </c>
      <c r="B39" s="3">
        <v>21063</v>
      </c>
      <c r="C39" s="5">
        <v>14.52</v>
      </c>
      <c r="D39" s="3" t="s">
        <v>67</v>
      </c>
      <c r="E39" s="3" t="s">
        <v>68</v>
      </c>
      <c r="F39" s="2" t="s">
        <v>3</v>
      </c>
      <c r="G39" s="6">
        <v>20</v>
      </c>
      <c r="H39" s="7" t="s">
        <v>3</v>
      </c>
      <c r="I39" s="8" t="e">
        <f t="shared" si="0"/>
        <v>#VALUE!</v>
      </c>
      <c r="J39" s="8" t="str">
        <f t="shared" si="1"/>
        <v>Vyšší</v>
      </c>
    </row>
    <row r="40" spans="1:10" ht="25.5">
      <c r="A40" s="3">
        <v>1142</v>
      </c>
      <c r="B40" s="3">
        <v>21068</v>
      </c>
      <c r="C40" s="5">
        <v>35</v>
      </c>
      <c r="D40" s="3" t="s">
        <v>69</v>
      </c>
      <c r="E40" s="3" t="s">
        <v>70</v>
      </c>
      <c r="F40" s="2" t="s">
        <v>3</v>
      </c>
      <c r="G40" s="6">
        <v>25</v>
      </c>
      <c r="H40" s="7" t="s">
        <v>3</v>
      </c>
      <c r="I40" s="8" t="e">
        <f t="shared" si="0"/>
        <v>#VALUE!</v>
      </c>
      <c r="J40" s="8" t="str">
        <f t="shared" si="1"/>
        <v>Vyšší</v>
      </c>
    </row>
    <row r="41" spans="1:10" ht="38.25">
      <c r="A41" s="3">
        <v>1146</v>
      </c>
      <c r="B41" s="3">
        <v>21072</v>
      </c>
      <c r="C41" s="5">
        <v>110.47</v>
      </c>
      <c r="D41" s="3" t="s">
        <v>71</v>
      </c>
      <c r="E41" s="3" t="s">
        <v>72</v>
      </c>
      <c r="F41" s="2" t="s">
        <v>3</v>
      </c>
      <c r="G41" s="6">
        <v>20</v>
      </c>
      <c r="H41" s="7" t="s">
        <v>3</v>
      </c>
      <c r="I41" s="8" t="e">
        <f t="shared" si="0"/>
        <v>#VALUE!</v>
      </c>
      <c r="J41" s="8" t="str">
        <f t="shared" si="1"/>
        <v>Vyšší</v>
      </c>
    </row>
    <row r="42" spans="1:10" ht="25.5">
      <c r="A42" s="3">
        <v>1150</v>
      </c>
      <c r="B42" s="3">
        <v>21076</v>
      </c>
      <c r="C42" s="5">
        <v>66.19</v>
      </c>
      <c r="D42" s="3" t="s">
        <v>73</v>
      </c>
      <c r="E42" s="3" t="s">
        <v>74</v>
      </c>
      <c r="F42" s="2" t="s">
        <v>3</v>
      </c>
      <c r="G42" s="6">
        <v>50</v>
      </c>
      <c r="H42" s="7" t="s">
        <v>3</v>
      </c>
      <c r="I42" s="8" t="e">
        <f t="shared" si="0"/>
        <v>#VALUE!</v>
      </c>
      <c r="J42" s="8" t="str">
        <f t="shared" si="1"/>
        <v>Vyšší</v>
      </c>
    </row>
    <row r="43" spans="1:10" ht="15">
      <c r="A43" s="3">
        <v>1151</v>
      </c>
      <c r="B43" s="3">
        <v>21077</v>
      </c>
      <c r="C43" s="5">
        <v>34.36</v>
      </c>
      <c r="D43" s="3" t="s">
        <v>75</v>
      </c>
      <c r="E43" s="3" t="s">
        <v>76</v>
      </c>
      <c r="F43" s="2" t="s">
        <v>3</v>
      </c>
      <c r="G43" s="6">
        <v>6</v>
      </c>
      <c r="H43" s="7" t="s">
        <v>3</v>
      </c>
      <c r="I43" s="8" t="e">
        <f t="shared" si="0"/>
        <v>#VALUE!</v>
      </c>
      <c r="J43" s="8" t="str">
        <f t="shared" si="1"/>
        <v>Vyšší</v>
      </c>
    </row>
    <row r="44" spans="1:10" ht="38.25">
      <c r="A44" s="3">
        <v>1153</v>
      </c>
      <c r="B44" s="3">
        <v>21079</v>
      </c>
      <c r="C44" s="5">
        <v>16.94</v>
      </c>
      <c r="D44" s="3" t="s">
        <v>77</v>
      </c>
      <c r="E44" s="3" t="s">
        <v>78</v>
      </c>
      <c r="F44" s="2" t="s">
        <v>3</v>
      </c>
      <c r="G44" s="6">
        <v>45</v>
      </c>
      <c r="H44" s="7" t="s">
        <v>3</v>
      </c>
      <c r="I44" s="8" t="e">
        <f t="shared" si="0"/>
        <v>#VALUE!</v>
      </c>
      <c r="J44" s="8" t="str">
        <f t="shared" si="1"/>
        <v>Vyšší</v>
      </c>
    </row>
    <row r="45" spans="1:10" ht="51">
      <c r="A45" s="3">
        <v>1154</v>
      </c>
      <c r="B45" s="3">
        <v>21080</v>
      </c>
      <c r="C45" s="5">
        <v>25.17</v>
      </c>
      <c r="D45" s="3" t="s">
        <v>79</v>
      </c>
      <c r="E45" s="3" t="s">
        <v>80</v>
      </c>
      <c r="F45" s="2" t="s">
        <v>3</v>
      </c>
      <c r="G45" s="6">
        <v>30</v>
      </c>
      <c r="H45" s="7" t="s">
        <v>3</v>
      </c>
      <c r="I45" s="8" t="e">
        <f aca="true" t="shared" si="2" ref="I45:I71">G45*H45</f>
        <v>#VALUE!</v>
      </c>
      <c r="J45" s="8" t="str">
        <f aca="true" t="shared" si="3" ref="J45:J71">IF(H45&gt;C45,"Vyšší"," --- ")</f>
        <v>Vyšší</v>
      </c>
    </row>
    <row r="46" spans="1:10" ht="15">
      <c r="A46" s="3">
        <v>1155</v>
      </c>
      <c r="B46" s="3">
        <v>21081</v>
      </c>
      <c r="C46" s="5">
        <v>20.31</v>
      </c>
      <c r="D46" s="3" t="s">
        <v>81</v>
      </c>
      <c r="E46" s="3" t="s">
        <v>82</v>
      </c>
      <c r="F46" s="2" t="s">
        <v>3</v>
      </c>
      <c r="G46" s="6">
        <v>45</v>
      </c>
      <c r="H46" s="7" t="s">
        <v>3</v>
      </c>
      <c r="I46" s="8" t="e">
        <f t="shared" si="2"/>
        <v>#VALUE!</v>
      </c>
      <c r="J46" s="8" t="str">
        <f t="shared" si="3"/>
        <v>Vyšší</v>
      </c>
    </row>
    <row r="47" spans="1:10" ht="51">
      <c r="A47" s="3">
        <v>1158</v>
      </c>
      <c r="B47" s="3">
        <v>21084</v>
      </c>
      <c r="C47" s="5">
        <v>21.05</v>
      </c>
      <c r="D47" s="3" t="s">
        <v>83</v>
      </c>
      <c r="E47" s="3" t="s">
        <v>84</v>
      </c>
      <c r="F47" s="2" t="s">
        <v>3</v>
      </c>
      <c r="G47" s="6">
        <v>50</v>
      </c>
      <c r="H47" s="7" t="s">
        <v>3</v>
      </c>
      <c r="I47" s="8" t="e">
        <f t="shared" si="2"/>
        <v>#VALUE!</v>
      </c>
      <c r="J47" s="8" t="str">
        <f t="shared" si="3"/>
        <v>Vyšší</v>
      </c>
    </row>
    <row r="48" spans="1:10" ht="25.5">
      <c r="A48" s="3">
        <v>1162</v>
      </c>
      <c r="B48" s="3">
        <v>21088</v>
      </c>
      <c r="C48" s="5">
        <v>13.31</v>
      </c>
      <c r="D48" s="3" t="s">
        <v>85</v>
      </c>
      <c r="E48" s="3" t="s">
        <v>86</v>
      </c>
      <c r="F48" s="2" t="s">
        <v>3</v>
      </c>
      <c r="G48" s="6">
        <v>50</v>
      </c>
      <c r="H48" s="7" t="s">
        <v>3</v>
      </c>
      <c r="I48" s="8" t="e">
        <f t="shared" si="2"/>
        <v>#VALUE!</v>
      </c>
      <c r="J48" s="8" t="str">
        <f t="shared" si="3"/>
        <v>Vyšší</v>
      </c>
    </row>
    <row r="49" spans="1:10" ht="15">
      <c r="A49" s="3">
        <v>1163</v>
      </c>
      <c r="B49" s="3">
        <v>21089</v>
      </c>
      <c r="C49" s="5">
        <v>17.75</v>
      </c>
      <c r="D49" s="3" t="s">
        <v>87</v>
      </c>
      <c r="E49" s="3" t="s">
        <v>88</v>
      </c>
      <c r="F49" s="2" t="s">
        <v>3</v>
      </c>
      <c r="G49" s="6">
        <v>40</v>
      </c>
      <c r="H49" s="7" t="s">
        <v>3</v>
      </c>
      <c r="I49" s="8" t="e">
        <f t="shared" si="2"/>
        <v>#VALUE!</v>
      </c>
      <c r="J49" s="8" t="str">
        <f t="shared" si="3"/>
        <v>Vyšší</v>
      </c>
    </row>
    <row r="50" spans="1:10" ht="25.5">
      <c r="A50" s="3">
        <v>1164</v>
      </c>
      <c r="B50" s="3">
        <v>21090</v>
      </c>
      <c r="C50" s="5">
        <v>23.96</v>
      </c>
      <c r="D50" s="3" t="s">
        <v>89</v>
      </c>
      <c r="E50" s="3" t="s">
        <v>90</v>
      </c>
      <c r="F50" s="2" t="s">
        <v>3</v>
      </c>
      <c r="G50" s="6">
        <v>122</v>
      </c>
      <c r="H50" s="7" t="s">
        <v>3</v>
      </c>
      <c r="I50" s="8" t="e">
        <f t="shared" si="2"/>
        <v>#VALUE!</v>
      </c>
      <c r="J50" s="8" t="str">
        <f t="shared" si="3"/>
        <v>Vyšší</v>
      </c>
    </row>
    <row r="51" spans="1:10" ht="38.25">
      <c r="A51" s="3">
        <v>1166</v>
      </c>
      <c r="B51" s="3">
        <v>21092</v>
      </c>
      <c r="C51" s="5">
        <v>32</v>
      </c>
      <c r="D51" s="3" t="s">
        <v>91</v>
      </c>
      <c r="E51" s="3" t="s">
        <v>92</v>
      </c>
      <c r="F51" s="2" t="s">
        <v>3</v>
      </c>
      <c r="G51" s="6">
        <v>40</v>
      </c>
      <c r="H51" s="7" t="s">
        <v>3</v>
      </c>
      <c r="I51" s="8" t="e">
        <f t="shared" si="2"/>
        <v>#VALUE!</v>
      </c>
      <c r="J51" s="8" t="str">
        <f t="shared" si="3"/>
        <v>Vyšší</v>
      </c>
    </row>
    <row r="52" spans="1:10" ht="51">
      <c r="A52" s="3">
        <v>1168</v>
      </c>
      <c r="B52" s="3">
        <v>21094</v>
      </c>
      <c r="C52" s="5">
        <v>70</v>
      </c>
      <c r="D52" s="3" t="s">
        <v>93</v>
      </c>
      <c r="E52" s="3" t="s">
        <v>94</v>
      </c>
      <c r="F52" s="2" t="s">
        <v>3</v>
      </c>
      <c r="G52" s="6">
        <v>60</v>
      </c>
      <c r="H52" s="7" t="s">
        <v>3</v>
      </c>
      <c r="I52" s="8" t="e">
        <f t="shared" si="2"/>
        <v>#VALUE!</v>
      </c>
      <c r="J52" s="8" t="str">
        <f t="shared" si="3"/>
        <v>Vyšší</v>
      </c>
    </row>
    <row r="53" spans="1:10" ht="76.5">
      <c r="A53" s="3">
        <v>1169</v>
      </c>
      <c r="B53" s="3">
        <v>21095</v>
      </c>
      <c r="C53" s="5">
        <v>152</v>
      </c>
      <c r="D53" s="3" t="s">
        <v>95</v>
      </c>
      <c r="E53" s="3" t="s">
        <v>96</v>
      </c>
      <c r="F53" s="2" t="s">
        <v>3</v>
      </c>
      <c r="G53" s="6">
        <v>4</v>
      </c>
      <c r="H53" s="7" t="s">
        <v>3</v>
      </c>
      <c r="I53" s="8" t="e">
        <f t="shared" si="2"/>
        <v>#VALUE!</v>
      </c>
      <c r="J53" s="8" t="str">
        <f t="shared" si="3"/>
        <v>Vyšší</v>
      </c>
    </row>
    <row r="54" spans="1:10" ht="51">
      <c r="A54" s="3">
        <v>1172</v>
      </c>
      <c r="B54" s="3">
        <v>21098</v>
      </c>
      <c r="C54" s="5">
        <v>817</v>
      </c>
      <c r="D54" s="3" t="s">
        <v>97</v>
      </c>
      <c r="E54" s="3" t="s">
        <v>98</v>
      </c>
      <c r="F54" s="2" t="s">
        <v>3</v>
      </c>
      <c r="G54" s="6">
        <v>6</v>
      </c>
      <c r="H54" s="7" t="s">
        <v>3</v>
      </c>
      <c r="I54" s="8" t="e">
        <f t="shared" si="2"/>
        <v>#VALUE!</v>
      </c>
      <c r="J54" s="8" t="str">
        <f t="shared" si="3"/>
        <v>Vyšší</v>
      </c>
    </row>
    <row r="55" spans="1:10" ht="63.75">
      <c r="A55" s="3">
        <v>1173</v>
      </c>
      <c r="B55" s="3">
        <v>21099</v>
      </c>
      <c r="C55" s="5">
        <v>880</v>
      </c>
      <c r="D55" s="3" t="s">
        <v>99</v>
      </c>
      <c r="E55" s="3" t="s">
        <v>100</v>
      </c>
      <c r="F55" s="2" t="s">
        <v>3</v>
      </c>
      <c r="G55" s="6">
        <v>1</v>
      </c>
      <c r="H55" s="7" t="s">
        <v>3</v>
      </c>
      <c r="I55" s="8" t="e">
        <f t="shared" si="2"/>
        <v>#VALUE!</v>
      </c>
      <c r="J55" s="8" t="str">
        <f t="shared" si="3"/>
        <v>Vyšší</v>
      </c>
    </row>
    <row r="56" spans="1:10" ht="102">
      <c r="A56" s="3">
        <v>1174</v>
      </c>
      <c r="B56" s="3">
        <v>21100</v>
      </c>
      <c r="C56" s="5">
        <v>712</v>
      </c>
      <c r="D56" s="3" t="s">
        <v>101</v>
      </c>
      <c r="E56" s="3" t="s">
        <v>102</v>
      </c>
      <c r="F56" s="2" t="s">
        <v>3</v>
      </c>
      <c r="G56" s="6">
        <v>4</v>
      </c>
      <c r="H56" s="7" t="s">
        <v>3</v>
      </c>
      <c r="I56" s="8" t="e">
        <f t="shared" si="2"/>
        <v>#VALUE!</v>
      </c>
      <c r="J56" s="8" t="str">
        <f t="shared" si="3"/>
        <v>Vyšší</v>
      </c>
    </row>
    <row r="57" spans="1:10" ht="63.75">
      <c r="A57" s="3">
        <v>1175</v>
      </c>
      <c r="B57" s="3">
        <v>21101</v>
      </c>
      <c r="C57" s="5">
        <v>796</v>
      </c>
      <c r="D57" s="3" t="s">
        <v>103</v>
      </c>
      <c r="E57" s="3" t="s">
        <v>104</v>
      </c>
      <c r="F57" s="2" t="s">
        <v>3</v>
      </c>
      <c r="G57" s="6">
        <v>4</v>
      </c>
      <c r="H57" s="7" t="s">
        <v>3</v>
      </c>
      <c r="I57" s="8" t="e">
        <f t="shared" si="2"/>
        <v>#VALUE!</v>
      </c>
      <c r="J57" s="8" t="str">
        <f t="shared" si="3"/>
        <v>Vyšší</v>
      </c>
    </row>
    <row r="58" spans="1:10" ht="38.25">
      <c r="A58" s="3">
        <v>1178</v>
      </c>
      <c r="B58" s="3">
        <v>21104</v>
      </c>
      <c r="C58" s="5">
        <v>57.77</v>
      </c>
      <c r="D58" s="3" t="s">
        <v>105</v>
      </c>
      <c r="E58" s="3" t="s">
        <v>106</v>
      </c>
      <c r="F58" s="2" t="s">
        <v>3</v>
      </c>
      <c r="G58" s="6">
        <v>30</v>
      </c>
      <c r="H58" s="7" t="s">
        <v>3</v>
      </c>
      <c r="I58" s="8" t="e">
        <f t="shared" si="2"/>
        <v>#VALUE!</v>
      </c>
      <c r="J58" s="8" t="str">
        <f t="shared" si="3"/>
        <v>Vyšší</v>
      </c>
    </row>
    <row r="59" spans="1:10" ht="38.25">
      <c r="A59" s="3">
        <v>1179</v>
      </c>
      <c r="B59" s="3">
        <v>21105</v>
      </c>
      <c r="C59" s="5">
        <v>14</v>
      </c>
      <c r="D59" s="3" t="s">
        <v>107</v>
      </c>
      <c r="E59" s="3" t="s">
        <v>108</v>
      </c>
      <c r="F59" s="2" t="s">
        <v>3</v>
      </c>
      <c r="G59" s="6">
        <v>80</v>
      </c>
      <c r="H59" s="7" t="s">
        <v>3</v>
      </c>
      <c r="I59" s="8" t="e">
        <f t="shared" si="2"/>
        <v>#VALUE!</v>
      </c>
      <c r="J59" s="8" t="str">
        <f t="shared" si="3"/>
        <v>Vyšší</v>
      </c>
    </row>
    <row r="60" spans="1:10" ht="89.25">
      <c r="A60" s="3">
        <v>1180</v>
      </c>
      <c r="B60" s="3">
        <v>21106</v>
      </c>
      <c r="C60" s="5">
        <v>39</v>
      </c>
      <c r="D60" s="3" t="s">
        <v>109</v>
      </c>
      <c r="E60" s="3" t="s">
        <v>110</v>
      </c>
      <c r="F60" s="2" t="s">
        <v>3</v>
      </c>
      <c r="G60" s="6">
        <v>100</v>
      </c>
      <c r="H60" s="7" t="s">
        <v>3</v>
      </c>
      <c r="I60" s="8" t="e">
        <f t="shared" si="2"/>
        <v>#VALUE!</v>
      </c>
      <c r="J60" s="8" t="str">
        <f t="shared" si="3"/>
        <v>Vyšší</v>
      </c>
    </row>
    <row r="61" spans="1:10" ht="15">
      <c r="A61" s="3">
        <v>1550</v>
      </c>
      <c r="B61" s="3">
        <v>21198</v>
      </c>
      <c r="C61" s="5">
        <v>24.36</v>
      </c>
      <c r="D61" s="3" t="s">
        <v>111</v>
      </c>
      <c r="E61" s="3" t="s">
        <v>112</v>
      </c>
      <c r="F61" s="2" t="s">
        <v>3</v>
      </c>
      <c r="G61" s="6">
        <v>45</v>
      </c>
      <c r="H61" s="7" t="s">
        <v>3</v>
      </c>
      <c r="I61" s="8" t="e">
        <f t="shared" si="2"/>
        <v>#VALUE!</v>
      </c>
      <c r="J61" s="8" t="str">
        <f t="shared" si="3"/>
        <v>Vyšší</v>
      </c>
    </row>
    <row r="62" spans="1:10" ht="25.5">
      <c r="A62" s="3">
        <v>1551</v>
      </c>
      <c r="B62" s="3">
        <v>21199</v>
      </c>
      <c r="C62" s="5">
        <v>14.85</v>
      </c>
      <c r="D62" s="3" t="s">
        <v>113</v>
      </c>
      <c r="E62" s="3" t="s">
        <v>114</v>
      </c>
      <c r="F62" s="2" t="s">
        <v>3</v>
      </c>
      <c r="G62" s="6">
        <v>29</v>
      </c>
      <c r="H62" s="7" t="s">
        <v>3</v>
      </c>
      <c r="I62" s="8" t="e">
        <f t="shared" si="2"/>
        <v>#VALUE!</v>
      </c>
      <c r="J62" s="8" t="str">
        <f t="shared" si="3"/>
        <v>Vyšší</v>
      </c>
    </row>
    <row r="63" spans="1:10" ht="25.5">
      <c r="A63" s="3">
        <v>1552</v>
      </c>
      <c r="B63" s="3">
        <v>21200</v>
      </c>
      <c r="C63" s="5">
        <v>14.85</v>
      </c>
      <c r="D63" s="3" t="s">
        <v>115</v>
      </c>
      <c r="E63" s="3" t="s">
        <v>116</v>
      </c>
      <c r="F63" s="2" t="s">
        <v>3</v>
      </c>
      <c r="G63" s="6">
        <v>13</v>
      </c>
      <c r="H63" s="7" t="s">
        <v>3</v>
      </c>
      <c r="I63" s="8" t="e">
        <f t="shared" si="2"/>
        <v>#VALUE!</v>
      </c>
      <c r="J63" s="8" t="str">
        <f t="shared" si="3"/>
        <v>Vyšší</v>
      </c>
    </row>
    <row r="64" spans="1:10" ht="25.5">
      <c r="A64" s="3">
        <v>1633</v>
      </c>
      <c r="B64" s="3">
        <v>21270</v>
      </c>
      <c r="C64" s="5">
        <v>500</v>
      </c>
      <c r="D64" s="3" t="s">
        <v>117</v>
      </c>
      <c r="E64" s="3" t="s">
        <v>118</v>
      </c>
      <c r="F64" s="2" t="s">
        <v>3</v>
      </c>
      <c r="G64" s="6">
        <v>1</v>
      </c>
      <c r="H64" s="7" t="s">
        <v>3</v>
      </c>
      <c r="I64" s="8" t="e">
        <f t="shared" si="2"/>
        <v>#VALUE!</v>
      </c>
      <c r="J64" s="8" t="str">
        <f t="shared" si="3"/>
        <v>Vyšší</v>
      </c>
    </row>
    <row r="65" spans="1:10" ht="51">
      <c r="A65" s="3">
        <v>1635</v>
      </c>
      <c r="B65" s="3">
        <v>21271</v>
      </c>
      <c r="C65" s="5">
        <v>74</v>
      </c>
      <c r="D65" s="3" t="s">
        <v>119</v>
      </c>
      <c r="E65" s="3" t="s">
        <v>120</v>
      </c>
      <c r="F65" s="2" t="s">
        <v>3</v>
      </c>
      <c r="G65" s="6">
        <v>22</v>
      </c>
      <c r="H65" s="7" t="s">
        <v>3</v>
      </c>
      <c r="I65" s="8" t="e">
        <f t="shared" si="2"/>
        <v>#VALUE!</v>
      </c>
      <c r="J65" s="8" t="str">
        <f t="shared" si="3"/>
        <v>Vyšší</v>
      </c>
    </row>
    <row r="66" spans="1:10" ht="38.25">
      <c r="A66" s="3">
        <v>1637</v>
      </c>
      <c r="B66" s="3">
        <v>21273</v>
      </c>
      <c r="C66" s="5">
        <v>260</v>
      </c>
      <c r="D66" s="3" t="s">
        <v>121</v>
      </c>
      <c r="E66" s="3" t="s">
        <v>122</v>
      </c>
      <c r="F66" s="2" t="s">
        <v>3</v>
      </c>
      <c r="G66" s="6">
        <v>3</v>
      </c>
      <c r="H66" s="7" t="s">
        <v>3</v>
      </c>
      <c r="I66" s="8" t="e">
        <f t="shared" si="2"/>
        <v>#VALUE!</v>
      </c>
      <c r="J66" s="8" t="str">
        <f t="shared" si="3"/>
        <v>Vyšší</v>
      </c>
    </row>
    <row r="67" spans="1:10" ht="102">
      <c r="A67" s="3">
        <v>1684</v>
      </c>
      <c r="B67" s="3">
        <v>21320</v>
      </c>
      <c r="C67" s="5">
        <v>120</v>
      </c>
      <c r="D67" s="3" t="s">
        <v>123</v>
      </c>
      <c r="E67" s="3" t="s">
        <v>124</v>
      </c>
      <c r="F67" s="2" t="s">
        <v>3</v>
      </c>
      <c r="G67" s="6">
        <v>30</v>
      </c>
      <c r="H67" s="7" t="s">
        <v>3</v>
      </c>
      <c r="I67" s="8" t="e">
        <f t="shared" si="2"/>
        <v>#VALUE!</v>
      </c>
      <c r="J67" s="8" t="str">
        <f t="shared" si="3"/>
        <v>Vyšší</v>
      </c>
    </row>
    <row r="68" spans="1:10" ht="140.25">
      <c r="A68" s="3">
        <v>1714</v>
      </c>
      <c r="B68" s="3">
        <v>21349</v>
      </c>
      <c r="C68" s="5">
        <v>100</v>
      </c>
      <c r="D68" s="3" t="s">
        <v>125</v>
      </c>
      <c r="E68" s="3" t="s">
        <v>126</v>
      </c>
      <c r="F68" s="2" t="s">
        <v>3</v>
      </c>
      <c r="G68" s="6">
        <v>2</v>
      </c>
      <c r="H68" s="7" t="s">
        <v>3</v>
      </c>
      <c r="I68" s="8" t="e">
        <f t="shared" si="2"/>
        <v>#VALUE!</v>
      </c>
      <c r="J68" s="8" t="str">
        <f t="shared" si="3"/>
        <v>Vyšší</v>
      </c>
    </row>
    <row r="69" spans="1:10" ht="38.25">
      <c r="A69" s="3">
        <v>1724</v>
      </c>
      <c r="B69" s="3">
        <v>21350</v>
      </c>
      <c r="C69" s="5">
        <v>300</v>
      </c>
      <c r="D69" s="3" t="s">
        <v>127</v>
      </c>
      <c r="E69" s="3" t="s">
        <v>128</v>
      </c>
      <c r="F69" s="2" t="s">
        <v>3</v>
      </c>
      <c r="G69" s="6">
        <v>15</v>
      </c>
      <c r="H69" s="7" t="s">
        <v>3</v>
      </c>
      <c r="I69" s="8" t="e">
        <f t="shared" si="2"/>
        <v>#VALUE!</v>
      </c>
      <c r="J69" s="8" t="str">
        <f t="shared" si="3"/>
        <v>Vyšší</v>
      </c>
    </row>
    <row r="70" spans="1:10" ht="51">
      <c r="A70" s="3">
        <v>1729</v>
      </c>
      <c r="B70" s="3">
        <v>21355</v>
      </c>
      <c r="C70" s="5">
        <v>40</v>
      </c>
      <c r="D70" s="3" t="s">
        <v>129</v>
      </c>
      <c r="E70" s="3" t="s">
        <v>130</v>
      </c>
      <c r="F70" s="2" t="s">
        <v>3</v>
      </c>
      <c r="G70" s="6">
        <v>25</v>
      </c>
      <c r="H70" s="7" t="s">
        <v>3</v>
      </c>
      <c r="I70" s="8" t="e">
        <f t="shared" si="2"/>
        <v>#VALUE!</v>
      </c>
      <c r="J70" s="8" t="str">
        <f t="shared" si="3"/>
        <v>Vyšší</v>
      </c>
    </row>
    <row r="71" spans="1:10" ht="38.25">
      <c r="A71" s="3">
        <v>1737</v>
      </c>
      <c r="B71" s="3">
        <v>21363</v>
      </c>
      <c r="C71" s="5">
        <v>120</v>
      </c>
      <c r="D71" s="3" t="s">
        <v>131</v>
      </c>
      <c r="E71" s="3" t="s">
        <v>132</v>
      </c>
      <c r="F71" s="2" t="s">
        <v>3</v>
      </c>
      <c r="G71" s="6">
        <v>2</v>
      </c>
      <c r="H71" s="7" t="s">
        <v>3</v>
      </c>
      <c r="I71" s="8" t="e">
        <f t="shared" si="2"/>
        <v>#VALUE!</v>
      </c>
      <c r="J71" s="8" t="str">
        <f t="shared" si="3"/>
        <v>Vyšší</v>
      </c>
    </row>
    <row r="72" spans="1:8" ht="12.75">
      <c r="A72" s="13" t="s">
        <v>133</v>
      </c>
      <c r="B72" s="11"/>
      <c r="C72" s="11"/>
      <c r="D72" s="8">
        <f>SUMPRODUCT(C13:C71,G13:G71)</f>
        <v>112352.33</v>
      </c>
      <c r="F72" s="3" t="s">
        <v>134</v>
      </c>
      <c r="H72" s="8" t="e">
        <f>SUM(I13:I71)</f>
        <v>#VALUE!</v>
      </c>
    </row>
  </sheetData>
  <sheetProtection formatCells="0" formatColumns="0" formatRows="0" insertColumns="0" insertRows="0" insertHyperlinks="0" deleteColumns="0" deleteRows="0" sort="0" autoFilter="0" pivotTables="0"/>
  <mergeCells count="5">
    <mergeCell ref="A10:D10"/>
    <mergeCell ref="G10:H10"/>
    <mergeCell ref="A11:D11"/>
    <mergeCell ref="A72:C72"/>
    <mergeCell ref="A8:J8"/>
  </mergeCell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2" r:id="rId3"/>
  <headerFooter>
    <oddHeader>&amp;R&amp;G</oddHeader>
    <oddFooter>&amp;R&amp;P z &amp;N</oddFooter>
  </headerFooter>
  <drawing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pageSetUpPr fitToPage="1"/>
  </sheetPr>
  <dimension ref="A8:E126"/>
  <sheetViews>
    <sheetView tabSelected="1" workbookViewId="0" topLeftCell="A1">
      <selection activeCell="D21" sqref="D21"/>
    </sheetView>
  </sheetViews>
  <sheetFormatPr defaultColWidth="9.140625" defaultRowHeight="12.75"/>
  <cols>
    <col min="1" max="1" width="10.00390625" style="0" customWidth="1"/>
    <col min="2" max="2" width="7.00390625" style="0" customWidth="1"/>
    <col min="3" max="3" width="24.00390625" style="0" customWidth="1"/>
    <col min="4" max="4" width="63.00390625" style="0" customWidth="1"/>
    <col min="5" max="5" width="21.00390625" style="0" customWidth="1"/>
    <col min="6" max="7" width="16.00390625" style="0" customWidth="1"/>
  </cols>
  <sheetData>
    <row r="1" s="9" customFormat="1" ht="12.75"/>
    <row r="2" s="9" customFormat="1" ht="12.75"/>
    <row r="3" s="9" customFormat="1" ht="12.75"/>
    <row r="4" s="9" customFormat="1" ht="12.75"/>
    <row r="5" s="9" customFormat="1" ht="12.75"/>
    <row r="6" s="9" customFormat="1" ht="12.75"/>
    <row r="7" s="9" customFormat="1" ht="12.75"/>
    <row r="8" spans="1:5" s="9" customFormat="1" ht="15.75">
      <c r="A8" s="14" t="s">
        <v>151</v>
      </c>
      <c r="B8" s="14"/>
      <c r="C8" s="14"/>
      <c r="D8" s="14"/>
      <c r="E8" s="14"/>
    </row>
    <row r="9" s="9" customFormat="1" ht="12.75"/>
    <row r="10" spans="1:5" ht="12.75">
      <c r="A10" s="13" t="s">
        <v>150</v>
      </c>
      <c r="B10" s="11"/>
      <c r="C10" s="11"/>
      <c r="D10" s="11"/>
      <c r="E10" s="11"/>
    </row>
    <row r="11" spans="1:5" ht="12.75">
      <c r="A11" s="15" t="s">
        <v>152</v>
      </c>
      <c r="B11" s="11"/>
      <c r="C11" s="11"/>
      <c r="D11" s="11"/>
      <c r="E11" s="11"/>
    </row>
    <row r="12" spans="1:5" ht="12.75">
      <c r="A12" s="1" t="s">
        <v>139</v>
      </c>
      <c r="B12" s="3">
        <v>797</v>
      </c>
      <c r="C12" s="1" t="s">
        <v>138</v>
      </c>
      <c r="D12" s="13" t="s">
        <v>149</v>
      </c>
      <c r="E12" s="11"/>
    </row>
    <row r="13" spans="1:5" ht="27.75" customHeight="1">
      <c r="A13" s="10" t="s">
        <v>136</v>
      </c>
      <c r="B13" s="11"/>
      <c r="C13" s="11"/>
      <c r="D13" s="16" t="s">
        <v>148</v>
      </c>
      <c r="E13" s="17"/>
    </row>
    <row r="14" spans="1:5" ht="25.5">
      <c r="A14" s="1" t="s">
        <v>5</v>
      </c>
      <c r="B14" s="1" t="s">
        <v>6</v>
      </c>
      <c r="C14" s="1" t="s">
        <v>8</v>
      </c>
      <c r="D14" s="1" t="s">
        <v>9</v>
      </c>
      <c r="E14" s="1" t="s">
        <v>11</v>
      </c>
    </row>
    <row r="15" spans="1:5" ht="25.5">
      <c r="A15" s="3">
        <v>1098</v>
      </c>
      <c r="B15" s="3">
        <v>21024</v>
      </c>
      <c r="C15" s="3" t="s">
        <v>27</v>
      </c>
      <c r="D15" s="3" t="s">
        <v>28</v>
      </c>
      <c r="E15" s="6">
        <v>4</v>
      </c>
    </row>
    <row r="16" spans="1:5" ht="25.5">
      <c r="A16" s="3">
        <v>1101</v>
      </c>
      <c r="B16" s="3">
        <v>21027</v>
      </c>
      <c r="C16" s="3" t="s">
        <v>31</v>
      </c>
      <c r="D16" s="3" t="s">
        <v>32</v>
      </c>
      <c r="E16" s="6">
        <v>20</v>
      </c>
    </row>
    <row r="17" spans="1:5" ht="12.75">
      <c r="A17" s="15" t="s">
        <v>152</v>
      </c>
      <c r="B17" s="11"/>
      <c r="C17" s="11"/>
      <c r="D17" s="11"/>
      <c r="E17" s="11"/>
    </row>
    <row r="18" spans="1:5" ht="12.75">
      <c r="A18" s="1" t="s">
        <v>139</v>
      </c>
      <c r="B18" s="3">
        <v>798</v>
      </c>
      <c r="C18" s="1" t="s">
        <v>138</v>
      </c>
      <c r="D18" s="13" t="s">
        <v>147</v>
      </c>
      <c r="E18" s="11"/>
    </row>
    <row r="19" spans="1:5" ht="27" customHeight="1">
      <c r="A19" s="10" t="s">
        <v>136</v>
      </c>
      <c r="B19" s="11"/>
      <c r="C19" s="11"/>
      <c r="D19" s="16" t="s">
        <v>146</v>
      </c>
      <c r="E19" s="17"/>
    </row>
    <row r="20" spans="1:5" ht="25.5">
      <c r="A20" s="1" t="s">
        <v>5</v>
      </c>
      <c r="B20" s="1" t="s">
        <v>6</v>
      </c>
      <c r="C20" s="1" t="s">
        <v>8</v>
      </c>
      <c r="D20" s="1" t="s">
        <v>9</v>
      </c>
      <c r="E20" s="1" t="s">
        <v>11</v>
      </c>
    </row>
    <row r="21" spans="1:5" ht="63.75">
      <c r="A21" s="3">
        <v>1088</v>
      </c>
      <c r="B21" s="3">
        <v>21014</v>
      </c>
      <c r="C21" s="3" t="s">
        <v>21</v>
      </c>
      <c r="D21" s="3" t="s">
        <v>22</v>
      </c>
      <c r="E21" s="6">
        <v>1</v>
      </c>
    </row>
    <row r="22" spans="1:5" ht="63.75">
      <c r="A22" s="3">
        <v>1092</v>
      </c>
      <c r="B22" s="3">
        <v>21018</v>
      </c>
      <c r="C22" s="3" t="s">
        <v>25</v>
      </c>
      <c r="D22" s="3" t="s">
        <v>26</v>
      </c>
      <c r="E22" s="6">
        <v>1</v>
      </c>
    </row>
    <row r="23" spans="1:5" ht="38.25">
      <c r="A23" s="3">
        <v>1153</v>
      </c>
      <c r="B23" s="3">
        <v>21079</v>
      </c>
      <c r="C23" s="3" t="s">
        <v>77</v>
      </c>
      <c r="D23" s="3" t="s">
        <v>78</v>
      </c>
      <c r="E23" s="6">
        <v>5</v>
      </c>
    </row>
    <row r="24" spans="1:5" ht="15">
      <c r="A24" s="3">
        <v>1155</v>
      </c>
      <c r="B24" s="3">
        <v>21081</v>
      </c>
      <c r="C24" s="3" t="s">
        <v>81</v>
      </c>
      <c r="D24" s="3" t="s">
        <v>82</v>
      </c>
      <c r="E24" s="6">
        <v>5</v>
      </c>
    </row>
    <row r="25" spans="1:5" ht="25.5">
      <c r="A25" s="3">
        <v>1164</v>
      </c>
      <c r="B25" s="3">
        <v>21090</v>
      </c>
      <c r="C25" s="3" t="s">
        <v>89</v>
      </c>
      <c r="D25" s="3" t="s">
        <v>90</v>
      </c>
      <c r="E25" s="6">
        <v>2</v>
      </c>
    </row>
    <row r="26" spans="1:5" ht="25.5">
      <c r="A26" s="3">
        <v>1633</v>
      </c>
      <c r="B26" s="3">
        <v>21270</v>
      </c>
      <c r="C26" s="3" t="s">
        <v>117</v>
      </c>
      <c r="D26" s="3" t="s">
        <v>118</v>
      </c>
      <c r="E26" s="6">
        <v>1</v>
      </c>
    </row>
    <row r="27" spans="1:5" ht="51">
      <c r="A27" s="3">
        <v>1635</v>
      </c>
      <c r="B27" s="3">
        <v>21271</v>
      </c>
      <c r="C27" s="3" t="s">
        <v>119</v>
      </c>
      <c r="D27" s="3" t="s">
        <v>120</v>
      </c>
      <c r="E27" s="6">
        <v>22</v>
      </c>
    </row>
    <row r="28" spans="1:5" ht="12.75">
      <c r="A28" s="15" t="s">
        <v>152</v>
      </c>
      <c r="B28" s="11"/>
      <c r="C28" s="11"/>
      <c r="D28" s="11"/>
      <c r="E28" s="11"/>
    </row>
    <row r="29" spans="1:5" ht="12.75">
      <c r="A29" s="1" t="s">
        <v>139</v>
      </c>
      <c r="B29" s="3">
        <v>810</v>
      </c>
      <c r="C29" s="1" t="s">
        <v>138</v>
      </c>
      <c r="D29" s="13" t="s">
        <v>145</v>
      </c>
      <c r="E29" s="11"/>
    </row>
    <row r="30" spans="1:5" ht="27" customHeight="1">
      <c r="A30" s="10" t="s">
        <v>136</v>
      </c>
      <c r="B30" s="11"/>
      <c r="C30" s="11"/>
      <c r="D30" s="16" t="s">
        <v>144</v>
      </c>
      <c r="E30" s="17"/>
    </row>
    <row r="31" spans="1:5" ht="25.5">
      <c r="A31" s="1" t="s">
        <v>5</v>
      </c>
      <c r="B31" s="1" t="s">
        <v>6</v>
      </c>
      <c r="C31" s="1" t="s">
        <v>8</v>
      </c>
      <c r="D31" s="1" t="s">
        <v>9</v>
      </c>
      <c r="E31" s="1" t="s">
        <v>11</v>
      </c>
    </row>
    <row r="32" spans="1:5" ht="153">
      <c r="A32" s="3">
        <v>1091</v>
      </c>
      <c r="B32" s="3">
        <v>21017</v>
      </c>
      <c r="C32" s="3" t="s">
        <v>23</v>
      </c>
      <c r="D32" s="3" t="s">
        <v>24</v>
      </c>
      <c r="E32" s="6">
        <v>2</v>
      </c>
    </row>
    <row r="33" spans="1:5" ht="12.75">
      <c r="A33" s="15" t="s">
        <v>152</v>
      </c>
      <c r="B33" s="11"/>
      <c r="C33" s="11"/>
      <c r="D33" s="11"/>
      <c r="E33" s="11"/>
    </row>
    <row r="34" spans="1:5" ht="12.75">
      <c r="A34" s="1" t="s">
        <v>139</v>
      </c>
      <c r="B34" s="3">
        <v>816</v>
      </c>
      <c r="C34" s="1" t="s">
        <v>138</v>
      </c>
      <c r="D34" s="13" t="s">
        <v>143</v>
      </c>
      <c r="E34" s="11"/>
    </row>
    <row r="35" spans="1:5" ht="26.25" customHeight="1">
      <c r="A35" s="10" t="s">
        <v>136</v>
      </c>
      <c r="B35" s="11"/>
      <c r="C35" s="11"/>
      <c r="D35" s="16" t="s">
        <v>142</v>
      </c>
      <c r="E35" s="17"/>
    </row>
    <row r="36" spans="1:5" ht="25.5">
      <c r="A36" s="1" t="s">
        <v>5</v>
      </c>
      <c r="B36" s="1" t="s">
        <v>6</v>
      </c>
      <c r="C36" s="1" t="s">
        <v>8</v>
      </c>
      <c r="D36" s="1" t="s">
        <v>9</v>
      </c>
      <c r="E36" s="1" t="s">
        <v>11</v>
      </c>
    </row>
    <row r="37" spans="1:5" ht="38.25">
      <c r="A37" s="3">
        <v>1086</v>
      </c>
      <c r="B37" s="3">
        <v>21012</v>
      </c>
      <c r="C37" s="3" t="s">
        <v>17</v>
      </c>
      <c r="D37" s="3" t="s">
        <v>18</v>
      </c>
      <c r="E37" s="6">
        <v>5</v>
      </c>
    </row>
    <row r="38" spans="1:5" ht="15">
      <c r="A38" s="3">
        <v>1105</v>
      </c>
      <c r="B38" s="3">
        <v>21031</v>
      </c>
      <c r="C38" s="3" t="s">
        <v>33</v>
      </c>
      <c r="D38" s="3" t="s">
        <v>34</v>
      </c>
      <c r="E38" s="6">
        <v>6</v>
      </c>
    </row>
    <row r="39" spans="1:5" ht="25.5">
      <c r="A39" s="3">
        <v>1111</v>
      </c>
      <c r="B39" s="3">
        <v>21037</v>
      </c>
      <c r="C39" s="3" t="s">
        <v>39</v>
      </c>
      <c r="D39" s="3" t="s">
        <v>40</v>
      </c>
      <c r="E39" s="6">
        <v>55</v>
      </c>
    </row>
    <row r="40" spans="1:5" ht="25.5">
      <c r="A40" s="3">
        <v>1112</v>
      </c>
      <c r="B40" s="3">
        <v>21038</v>
      </c>
      <c r="C40" s="3" t="s">
        <v>41</v>
      </c>
      <c r="D40" s="3" t="s">
        <v>42</v>
      </c>
      <c r="E40" s="6">
        <v>4</v>
      </c>
    </row>
    <row r="41" spans="1:5" ht="38.25">
      <c r="A41" s="3">
        <v>1116</v>
      </c>
      <c r="B41" s="3">
        <v>21042</v>
      </c>
      <c r="C41" s="3" t="s">
        <v>47</v>
      </c>
      <c r="D41" s="3" t="s">
        <v>48</v>
      </c>
      <c r="E41" s="6">
        <v>500</v>
      </c>
    </row>
    <row r="42" spans="1:5" ht="38.25">
      <c r="A42" s="3">
        <v>1118</v>
      </c>
      <c r="B42" s="3">
        <v>21044</v>
      </c>
      <c r="C42" s="3" t="s">
        <v>51</v>
      </c>
      <c r="D42" s="3" t="s">
        <v>52</v>
      </c>
      <c r="E42" s="6">
        <v>1</v>
      </c>
    </row>
    <row r="43" spans="1:5" ht="15">
      <c r="A43" s="3">
        <v>1124</v>
      </c>
      <c r="B43" s="3">
        <v>21050</v>
      </c>
      <c r="C43" s="3" t="s">
        <v>59</v>
      </c>
      <c r="D43" s="3" t="s">
        <v>60</v>
      </c>
      <c r="E43" s="6">
        <v>30</v>
      </c>
    </row>
    <row r="44" spans="1:5" ht="25.5">
      <c r="A44" s="3">
        <v>1132</v>
      </c>
      <c r="B44" s="3">
        <v>21058</v>
      </c>
      <c r="C44" s="3" t="s">
        <v>61</v>
      </c>
      <c r="D44" s="3" t="s">
        <v>62</v>
      </c>
      <c r="E44" s="6">
        <v>6</v>
      </c>
    </row>
    <row r="45" spans="1:5" ht="25.5">
      <c r="A45" s="3">
        <v>1133</v>
      </c>
      <c r="B45" s="3">
        <v>21059</v>
      </c>
      <c r="C45" s="3" t="s">
        <v>63</v>
      </c>
      <c r="D45" s="3" t="s">
        <v>64</v>
      </c>
      <c r="E45" s="6">
        <v>40</v>
      </c>
    </row>
    <row r="46" spans="1:5" ht="25.5">
      <c r="A46" s="3">
        <v>1142</v>
      </c>
      <c r="B46" s="3">
        <v>21068</v>
      </c>
      <c r="C46" s="3" t="s">
        <v>69</v>
      </c>
      <c r="D46" s="3" t="s">
        <v>70</v>
      </c>
      <c r="E46" s="6">
        <v>25</v>
      </c>
    </row>
    <row r="47" spans="1:5" ht="25.5">
      <c r="A47" s="3">
        <v>1150</v>
      </c>
      <c r="B47" s="3">
        <v>21076</v>
      </c>
      <c r="C47" s="3" t="s">
        <v>73</v>
      </c>
      <c r="D47" s="3" t="s">
        <v>74</v>
      </c>
      <c r="E47" s="6">
        <v>25</v>
      </c>
    </row>
    <row r="48" spans="1:5" ht="15">
      <c r="A48" s="3">
        <v>1151</v>
      </c>
      <c r="B48" s="3">
        <v>21077</v>
      </c>
      <c r="C48" s="3" t="s">
        <v>75</v>
      </c>
      <c r="D48" s="3" t="s">
        <v>76</v>
      </c>
      <c r="E48" s="6">
        <v>3</v>
      </c>
    </row>
    <row r="49" spans="1:5" ht="51">
      <c r="A49" s="3">
        <v>1158</v>
      </c>
      <c r="B49" s="3">
        <v>21084</v>
      </c>
      <c r="C49" s="3" t="s">
        <v>83</v>
      </c>
      <c r="D49" s="3" t="s">
        <v>84</v>
      </c>
      <c r="E49" s="6">
        <v>20</v>
      </c>
    </row>
    <row r="50" spans="1:5" ht="25.5">
      <c r="A50" s="3">
        <v>1162</v>
      </c>
      <c r="B50" s="3">
        <v>21088</v>
      </c>
      <c r="C50" s="3" t="s">
        <v>85</v>
      </c>
      <c r="D50" s="3" t="s">
        <v>86</v>
      </c>
      <c r="E50" s="6">
        <v>20</v>
      </c>
    </row>
    <row r="51" spans="1:5" ht="15">
      <c r="A51" s="3">
        <v>1163</v>
      </c>
      <c r="B51" s="3">
        <v>21089</v>
      </c>
      <c r="C51" s="3" t="s">
        <v>87</v>
      </c>
      <c r="D51" s="3" t="s">
        <v>88</v>
      </c>
      <c r="E51" s="6">
        <v>10</v>
      </c>
    </row>
    <row r="52" spans="1:5" ht="76.5">
      <c r="A52" s="3">
        <v>1169</v>
      </c>
      <c r="B52" s="3">
        <v>21095</v>
      </c>
      <c r="C52" s="3" t="s">
        <v>95</v>
      </c>
      <c r="D52" s="3" t="s">
        <v>96</v>
      </c>
      <c r="E52" s="6">
        <v>2</v>
      </c>
    </row>
    <row r="53" spans="1:5" ht="51">
      <c r="A53" s="3">
        <v>1172</v>
      </c>
      <c r="B53" s="3">
        <v>21098</v>
      </c>
      <c r="C53" s="3" t="s">
        <v>97</v>
      </c>
      <c r="D53" s="3" t="s">
        <v>98</v>
      </c>
      <c r="E53" s="6">
        <v>3</v>
      </c>
    </row>
    <row r="54" spans="1:5" ht="63.75">
      <c r="A54" s="3">
        <v>1173</v>
      </c>
      <c r="B54" s="3">
        <v>21099</v>
      </c>
      <c r="C54" s="3" t="s">
        <v>99</v>
      </c>
      <c r="D54" s="3" t="s">
        <v>100</v>
      </c>
      <c r="E54" s="6">
        <v>1</v>
      </c>
    </row>
    <row r="55" spans="1:5" ht="102">
      <c r="A55" s="3">
        <v>1174</v>
      </c>
      <c r="B55" s="3">
        <v>21100</v>
      </c>
      <c r="C55" s="3" t="s">
        <v>101</v>
      </c>
      <c r="D55" s="3" t="s">
        <v>102</v>
      </c>
      <c r="E55" s="6">
        <v>3</v>
      </c>
    </row>
    <row r="56" spans="1:5" ht="63.75">
      <c r="A56" s="3">
        <v>1175</v>
      </c>
      <c r="B56" s="3">
        <v>21101</v>
      </c>
      <c r="C56" s="3" t="s">
        <v>103</v>
      </c>
      <c r="D56" s="3" t="s">
        <v>104</v>
      </c>
      <c r="E56" s="6">
        <v>2</v>
      </c>
    </row>
    <row r="57" spans="1:5" ht="38.25">
      <c r="A57" s="3">
        <v>1179</v>
      </c>
      <c r="B57" s="3">
        <v>21105</v>
      </c>
      <c r="C57" s="3" t="s">
        <v>107</v>
      </c>
      <c r="D57" s="3" t="s">
        <v>108</v>
      </c>
      <c r="E57" s="6">
        <v>20</v>
      </c>
    </row>
    <row r="58" spans="1:5" ht="15">
      <c r="A58" s="3">
        <v>1550</v>
      </c>
      <c r="B58" s="3">
        <v>21198</v>
      </c>
      <c r="C58" s="3" t="s">
        <v>111</v>
      </c>
      <c r="D58" s="3" t="s">
        <v>112</v>
      </c>
      <c r="E58" s="6">
        <v>25</v>
      </c>
    </row>
    <row r="59" spans="1:5" ht="25.5">
      <c r="A59" s="3">
        <v>1551</v>
      </c>
      <c r="B59" s="3">
        <v>21199</v>
      </c>
      <c r="C59" s="3" t="s">
        <v>113</v>
      </c>
      <c r="D59" s="3" t="s">
        <v>114</v>
      </c>
      <c r="E59" s="6">
        <v>10</v>
      </c>
    </row>
    <row r="60" spans="1:5" ht="38.25">
      <c r="A60" s="3">
        <v>1637</v>
      </c>
      <c r="B60" s="3">
        <v>21273</v>
      </c>
      <c r="C60" s="3" t="s">
        <v>121</v>
      </c>
      <c r="D60" s="3" t="s">
        <v>122</v>
      </c>
      <c r="E60" s="6">
        <v>2</v>
      </c>
    </row>
    <row r="61" spans="1:5" ht="102">
      <c r="A61" s="3">
        <v>1684</v>
      </c>
      <c r="B61" s="3">
        <v>21320</v>
      </c>
      <c r="C61" s="3" t="s">
        <v>123</v>
      </c>
      <c r="D61" s="3" t="s">
        <v>124</v>
      </c>
      <c r="E61" s="6">
        <v>10</v>
      </c>
    </row>
    <row r="62" spans="1:5" ht="51">
      <c r="A62" s="3">
        <v>1729</v>
      </c>
      <c r="B62" s="3">
        <v>21355</v>
      </c>
      <c r="C62" s="3" t="s">
        <v>129</v>
      </c>
      <c r="D62" s="3" t="s">
        <v>130</v>
      </c>
      <c r="E62" s="6">
        <v>10</v>
      </c>
    </row>
    <row r="63" spans="1:5" ht="12.75">
      <c r="A63" s="15" t="s">
        <v>152</v>
      </c>
      <c r="B63" s="11"/>
      <c r="C63" s="11"/>
      <c r="D63" s="11"/>
      <c r="E63" s="11"/>
    </row>
    <row r="64" spans="1:5" ht="12.75">
      <c r="A64" s="1" t="s">
        <v>139</v>
      </c>
      <c r="B64" s="3">
        <v>817</v>
      </c>
      <c r="C64" s="1" t="s">
        <v>138</v>
      </c>
      <c r="D64" s="13" t="s">
        <v>141</v>
      </c>
      <c r="E64" s="11"/>
    </row>
    <row r="65" spans="1:5" ht="27" customHeight="1">
      <c r="A65" s="10" t="s">
        <v>136</v>
      </c>
      <c r="B65" s="11"/>
      <c r="C65" s="11"/>
      <c r="D65" s="16" t="s">
        <v>140</v>
      </c>
      <c r="E65" s="17"/>
    </row>
    <row r="66" spans="1:5" ht="25.5">
      <c r="A66" s="1" t="s">
        <v>5</v>
      </c>
      <c r="B66" s="1" t="s">
        <v>6</v>
      </c>
      <c r="C66" s="1" t="s">
        <v>8</v>
      </c>
      <c r="D66" s="1" t="s">
        <v>9</v>
      </c>
      <c r="E66" s="1" t="s">
        <v>11</v>
      </c>
    </row>
    <row r="67" spans="1:5" ht="38.25">
      <c r="A67" s="3">
        <v>1086</v>
      </c>
      <c r="B67" s="3">
        <v>21012</v>
      </c>
      <c r="C67" s="3" t="s">
        <v>17</v>
      </c>
      <c r="D67" s="3" t="s">
        <v>18</v>
      </c>
      <c r="E67" s="6">
        <v>15</v>
      </c>
    </row>
    <row r="68" spans="1:5" ht="63.75">
      <c r="A68" s="3">
        <v>1092</v>
      </c>
      <c r="B68" s="3">
        <v>21018</v>
      </c>
      <c r="C68" s="3" t="s">
        <v>25</v>
      </c>
      <c r="D68" s="3" t="s">
        <v>26</v>
      </c>
      <c r="E68" s="6">
        <v>1</v>
      </c>
    </row>
    <row r="69" spans="1:5" ht="15">
      <c r="A69" s="3">
        <v>1105</v>
      </c>
      <c r="B69" s="3">
        <v>21031</v>
      </c>
      <c r="C69" s="3" t="s">
        <v>33</v>
      </c>
      <c r="D69" s="3" t="s">
        <v>34</v>
      </c>
      <c r="E69" s="6">
        <v>15</v>
      </c>
    </row>
    <row r="70" spans="1:5" ht="15">
      <c r="A70" s="3">
        <v>1106</v>
      </c>
      <c r="B70" s="3">
        <v>21032</v>
      </c>
      <c r="C70" s="3" t="s">
        <v>35</v>
      </c>
      <c r="D70" s="3" t="s">
        <v>36</v>
      </c>
      <c r="E70" s="6">
        <v>100</v>
      </c>
    </row>
    <row r="71" spans="1:5" ht="25.5">
      <c r="A71" s="3">
        <v>1111</v>
      </c>
      <c r="B71" s="3">
        <v>21037</v>
      </c>
      <c r="C71" s="3" t="s">
        <v>39</v>
      </c>
      <c r="D71" s="3" t="s">
        <v>40</v>
      </c>
      <c r="E71" s="6">
        <v>80</v>
      </c>
    </row>
    <row r="72" spans="1:5" ht="63.75">
      <c r="A72" s="3">
        <v>1115</v>
      </c>
      <c r="B72" s="3">
        <v>21041</v>
      </c>
      <c r="C72" s="3" t="s">
        <v>45</v>
      </c>
      <c r="D72" s="3" t="s">
        <v>46</v>
      </c>
      <c r="E72" s="6">
        <v>1</v>
      </c>
    </row>
    <row r="73" spans="1:5" ht="38.25">
      <c r="A73" s="3">
        <v>1116</v>
      </c>
      <c r="B73" s="3">
        <v>21042</v>
      </c>
      <c r="C73" s="3" t="s">
        <v>47</v>
      </c>
      <c r="D73" s="3" t="s">
        <v>48</v>
      </c>
      <c r="E73" s="6">
        <v>700</v>
      </c>
    </row>
    <row r="74" spans="1:5" ht="51">
      <c r="A74" s="3">
        <v>1120</v>
      </c>
      <c r="B74" s="3">
        <v>21046</v>
      </c>
      <c r="C74" s="3" t="s">
        <v>53</v>
      </c>
      <c r="D74" s="3" t="s">
        <v>54</v>
      </c>
      <c r="E74" s="6">
        <v>50</v>
      </c>
    </row>
    <row r="75" spans="1:5" ht="15">
      <c r="A75" s="3">
        <v>1124</v>
      </c>
      <c r="B75" s="3">
        <v>21050</v>
      </c>
      <c r="C75" s="3" t="s">
        <v>59</v>
      </c>
      <c r="D75" s="3" t="s">
        <v>60</v>
      </c>
      <c r="E75" s="6">
        <v>30</v>
      </c>
    </row>
    <row r="76" spans="1:5" ht="25.5">
      <c r="A76" s="3">
        <v>1132</v>
      </c>
      <c r="B76" s="3">
        <v>21058</v>
      </c>
      <c r="C76" s="3" t="s">
        <v>61</v>
      </c>
      <c r="D76" s="3" t="s">
        <v>62</v>
      </c>
      <c r="E76" s="6">
        <v>10</v>
      </c>
    </row>
    <row r="77" spans="1:5" ht="25.5">
      <c r="A77" s="3">
        <v>1133</v>
      </c>
      <c r="B77" s="3">
        <v>21059</v>
      </c>
      <c r="C77" s="3" t="s">
        <v>63</v>
      </c>
      <c r="D77" s="3" t="s">
        <v>64</v>
      </c>
      <c r="E77" s="6">
        <v>50</v>
      </c>
    </row>
    <row r="78" spans="1:5" ht="15">
      <c r="A78" s="3">
        <v>1134</v>
      </c>
      <c r="B78" s="3">
        <v>21060</v>
      </c>
      <c r="C78" s="3" t="s">
        <v>65</v>
      </c>
      <c r="D78" s="3" t="s">
        <v>66</v>
      </c>
      <c r="E78" s="6">
        <v>20</v>
      </c>
    </row>
    <row r="79" spans="1:5" ht="25.5">
      <c r="A79" s="3">
        <v>1150</v>
      </c>
      <c r="B79" s="3">
        <v>21076</v>
      </c>
      <c r="C79" s="3" t="s">
        <v>73</v>
      </c>
      <c r="D79" s="3" t="s">
        <v>74</v>
      </c>
      <c r="E79" s="6">
        <v>20</v>
      </c>
    </row>
    <row r="80" spans="1:5" ht="15">
      <c r="A80" s="3">
        <v>1151</v>
      </c>
      <c r="B80" s="3">
        <v>21077</v>
      </c>
      <c r="C80" s="3" t="s">
        <v>75</v>
      </c>
      <c r="D80" s="3" t="s">
        <v>76</v>
      </c>
      <c r="E80" s="6">
        <v>3</v>
      </c>
    </row>
    <row r="81" spans="1:5" ht="51">
      <c r="A81" s="3">
        <v>1158</v>
      </c>
      <c r="B81" s="3">
        <v>21084</v>
      </c>
      <c r="C81" s="3" t="s">
        <v>83</v>
      </c>
      <c r="D81" s="3" t="s">
        <v>84</v>
      </c>
      <c r="E81" s="6">
        <v>30</v>
      </c>
    </row>
    <row r="82" spans="1:5" ht="25.5">
      <c r="A82" s="3">
        <v>1162</v>
      </c>
      <c r="B82" s="3">
        <v>21088</v>
      </c>
      <c r="C82" s="3" t="s">
        <v>85</v>
      </c>
      <c r="D82" s="3" t="s">
        <v>86</v>
      </c>
      <c r="E82" s="6">
        <v>30</v>
      </c>
    </row>
    <row r="83" spans="1:5" ht="15">
      <c r="A83" s="3">
        <v>1163</v>
      </c>
      <c r="B83" s="3">
        <v>21089</v>
      </c>
      <c r="C83" s="3" t="s">
        <v>87</v>
      </c>
      <c r="D83" s="3" t="s">
        <v>88</v>
      </c>
      <c r="E83" s="6">
        <v>30</v>
      </c>
    </row>
    <row r="84" spans="1:5" ht="51">
      <c r="A84" s="3">
        <v>1168</v>
      </c>
      <c r="B84" s="3">
        <v>21094</v>
      </c>
      <c r="C84" s="3" t="s">
        <v>93</v>
      </c>
      <c r="D84" s="3" t="s">
        <v>94</v>
      </c>
      <c r="E84" s="6">
        <v>60</v>
      </c>
    </row>
    <row r="85" spans="1:5" ht="76.5">
      <c r="A85" s="3">
        <v>1169</v>
      </c>
      <c r="B85" s="3">
        <v>21095</v>
      </c>
      <c r="C85" s="3" t="s">
        <v>95</v>
      </c>
      <c r="D85" s="3" t="s">
        <v>96</v>
      </c>
      <c r="E85" s="6">
        <v>2</v>
      </c>
    </row>
    <row r="86" spans="1:5" ht="51">
      <c r="A86" s="3">
        <v>1172</v>
      </c>
      <c r="B86" s="3">
        <v>21098</v>
      </c>
      <c r="C86" s="3" t="s">
        <v>97</v>
      </c>
      <c r="D86" s="3" t="s">
        <v>98</v>
      </c>
      <c r="E86" s="6">
        <v>3</v>
      </c>
    </row>
    <row r="87" spans="1:5" ht="102">
      <c r="A87" s="3">
        <v>1174</v>
      </c>
      <c r="B87" s="3">
        <v>21100</v>
      </c>
      <c r="C87" s="3" t="s">
        <v>101</v>
      </c>
      <c r="D87" s="3" t="s">
        <v>102</v>
      </c>
      <c r="E87" s="6">
        <v>1</v>
      </c>
    </row>
    <row r="88" spans="1:5" ht="63.75">
      <c r="A88" s="3">
        <v>1175</v>
      </c>
      <c r="B88" s="3">
        <v>21101</v>
      </c>
      <c r="C88" s="3" t="s">
        <v>103</v>
      </c>
      <c r="D88" s="3" t="s">
        <v>104</v>
      </c>
      <c r="E88" s="6">
        <v>2</v>
      </c>
    </row>
    <row r="89" spans="1:5" ht="38.25">
      <c r="A89" s="3">
        <v>1179</v>
      </c>
      <c r="B89" s="3">
        <v>21105</v>
      </c>
      <c r="C89" s="3" t="s">
        <v>107</v>
      </c>
      <c r="D89" s="3" t="s">
        <v>108</v>
      </c>
      <c r="E89" s="6">
        <v>30</v>
      </c>
    </row>
    <row r="90" spans="1:5" ht="15">
      <c r="A90" s="3">
        <v>1550</v>
      </c>
      <c r="B90" s="3">
        <v>21198</v>
      </c>
      <c r="C90" s="3" t="s">
        <v>111</v>
      </c>
      <c r="D90" s="3" t="s">
        <v>112</v>
      </c>
      <c r="E90" s="6">
        <v>20</v>
      </c>
    </row>
    <row r="91" spans="1:5" ht="25.5">
      <c r="A91" s="3">
        <v>1551</v>
      </c>
      <c r="B91" s="3">
        <v>21199</v>
      </c>
      <c r="C91" s="3" t="s">
        <v>113</v>
      </c>
      <c r="D91" s="3" t="s">
        <v>114</v>
      </c>
      <c r="E91" s="6">
        <v>19</v>
      </c>
    </row>
    <row r="92" spans="1:5" ht="25.5">
      <c r="A92" s="3">
        <v>1552</v>
      </c>
      <c r="B92" s="3">
        <v>21200</v>
      </c>
      <c r="C92" s="3" t="s">
        <v>115</v>
      </c>
      <c r="D92" s="3" t="s">
        <v>116</v>
      </c>
      <c r="E92" s="6">
        <v>13</v>
      </c>
    </row>
    <row r="93" spans="1:5" ht="38.25">
      <c r="A93" s="3">
        <v>1637</v>
      </c>
      <c r="B93" s="3">
        <v>21273</v>
      </c>
      <c r="C93" s="3" t="s">
        <v>121</v>
      </c>
      <c r="D93" s="3" t="s">
        <v>122</v>
      </c>
      <c r="E93" s="6">
        <v>1</v>
      </c>
    </row>
    <row r="94" spans="1:5" ht="102">
      <c r="A94" s="3">
        <v>1684</v>
      </c>
      <c r="B94" s="3">
        <v>21320</v>
      </c>
      <c r="C94" s="3" t="s">
        <v>123</v>
      </c>
      <c r="D94" s="3" t="s">
        <v>124</v>
      </c>
      <c r="E94" s="6">
        <v>20</v>
      </c>
    </row>
    <row r="95" spans="1:5" ht="51">
      <c r="A95" s="3">
        <v>1729</v>
      </c>
      <c r="B95" s="3">
        <v>21355</v>
      </c>
      <c r="C95" s="3" t="s">
        <v>129</v>
      </c>
      <c r="D95" s="3" t="s">
        <v>130</v>
      </c>
      <c r="E95" s="6">
        <v>15</v>
      </c>
    </row>
    <row r="96" spans="1:5" ht="12.75">
      <c r="A96" s="15" t="s">
        <v>152</v>
      </c>
      <c r="B96" s="11"/>
      <c r="C96" s="11"/>
      <c r="D96" s="11"/>
      <c r="E96" s="11"/>
    </row>
    <row r="97" spans="1:5" ht="12.75">
      <c r="A97" s="1" t="s">
        <v>139</v>
      </c>
      <c r="B97" s="3">
        <v>820</v>
      </c>
      <c r="C97" s="1" t="s">
        <v>138</v>
      </c>
      <c r="D97" s="13" t="s">
        <v>137</v>
      </c>
      <c r="E97" s="11"/>
    </row>
    <row r="98" spans="1:5" ht="24.75" customHeight="1">
      <c r="A98" s="10" t="s">
        <v>136</v>
      </c>
      <c r="B98" s="11"/>
      <c r="C98" s="11"/>
      <c r="D98" s="16" t="s">
        <v>135</v>
      </c>
      <c r="E98" s="17"/>
    </row>
    <row r="99" spans="1:5" ht="25.5">
      <c r="A99" s="1" t="s">
        <v>5</v>
      </c>
      <c r="B99" s="1" t="s">
        <v>6</v>
      </c>
      <c r="C99" s="1" t="s">
        <v>8</v>
      </c>
      <c r="D99" s="1" t="s">
        <v>9</v>
      </c>
      <c r="E99" s="1" t="s">
        <v>11</v>
      </c>
    </row>
    <row r="100" spans="1:5" ht="89.25">
      <c r="A100" s="3">
        <v>1051</v>
      </c>
      <c r="B100" s="3">
        <v>20977</v>
      </c>
      <c r="C100" s="3" t="s">
        <v>15</v>
      </c>
      <c r="D100" s="3" t="s">
        <v>16</v>
      </c>
      <c r="E100" s="6">
        <v>40</v>
      </c>
    </row>
    <row r="101" spans="1:5" ht="63.75">
      <c r="A101" s="3">
        <v>1087</v>
      </c>
      <c r="B101" s="3">
        <v>21013</v>
      </c>
      <c r="C101" s="3" t="s">
        <v>19</v>
      </c>
      <c r="D101" s="3" t="s">
        <v>20</v>
      </c>
      <c r="E101" s="6">
        <v>20</v>
      </c>
    </row>
    <row r="102" spans="1:5" ht="63.75">
      <c r="A102" s="3">
        <v>1092</v>
      </c>
      <c r="B102" s="3">
        <v>21018</v>
      </c>
      <c r="C102" s="3" t="s">
        <v>25</v>
      </c>
      <c r="D102" s="3" t="s">
        <v>26</v>
      </c>
      <c r="E102" s="6">
        <v>15</v>
      </c>
    </row>
    <row r="103" spans="1:5" ht="38.25">
      <c r="A103" s="3">
        <v>1099</v>
      </c>
      <c r="B103" s="3">
        <v>21025</v>
      </c>
      <c r="C103" s="3" t="s">
        <v>29</v>
      </c>
      <c r="D103" s="3" t="s">
        <v>30</v>
      </c>
      <c r="E103" s="6">
        <v>30</v>
      </c>
    </row>
    <row r="104" spans="1:5" ht="25.5">
      <c r="A104" s="3">
        <v>1101</v>
      </c>
      <c r="B104" s="3">
        <v>21027</v>
      </c>
      <c r="C104" s="3" t="s">
        <v>31</v>
      </c>
      <c r="D104" s="3" t="s">
        <v>32</v>
      </c>
      <c r="E104" s="6">
        <v>30</v>
      </c>
    </row>
    <row r="105" spans="1:5" ht="15">
      <c r="A105" s="3">
        <v>1106</v>
      </c>
      <c r="B105" s="3">
        <v>21032</v>
      </c>
      <c r="C105" s="3" t="s">
        <v>35</v>
      </c>
      <c r="D105" s="3" t="s">
        <v>36</v>
      </c>
      <c r="E105" s="6">
        <v>256</v>
      </c>
    </row>
    <row r="106" spans="1:5" ht="25.5">
      <c r="A106" s="3">
        <v>1108</v>
      </c>
      <c r="B106" s="3">
        <v>21034</v>
      </c>
      <c r="C106" s="3" t="s">
        <v>37</v>
      </c>
      <c r="D106" s="3" t="s">
        <v>38</v>
      </c>
      <c r="E106" s="6">
        <v>15</v>
      </c>
    </row>
    <row r="107" spans="1:5" ht="140.25">
      <c r="A107" s="3">
        <v>1113</v>
      </c>
      <c r="B107" s="3">
        <v>21039</v>
      </c>
      <c r="C107" s="3" t="s">
        <v>43</v>
      </c>
      <c r="D107" s="3" t="s">
        <v>44</v>
      </c>
      <c r="E107" s="6">
        <v>25</v>
      </c>
    </row>
    <row r="108" spans="1:5" ht="63.75">
      <c r="A108" s="3">
        <v>1115</v>
      </c>
      <c r="B108" s="3">
        <v>21041</v>
      </c>
      <c r="C108" s="3" t="s">
        <v>45</v>
      </c>
      <c r="D108" s="3" t="s">
        <v>46</v>
      </c>
      <c r="E108" s="6">
        <v>60</v>
      </c>
    </row>
    <row r="109" spans="1:5" ht="25.5">
      <c r="A109" s="3">
        <v>1117</v>
      </c>
      <c r="B109" s="3">
        <v>21043</v>
      </c>
      <c r="C109" s="3" t="s">
        <v>49</v>
      </c>
      <c r="D109" s="3" t="s">
        <v>50</v>
      </c>
      <c r="E109" s="6">
        <v>15</v>
      </c>
    </row>
    <row r="110" spans="1:5" ht="38.25">
      <c r="A110" s="3">
        <v>1118</v>
      </c>
      <c r="B110" s="3">
        <v>21044</v>
      </c>
      <c r="C110" s="3" t="s">
        <v>51</v>
      </c>
      <c r="D110" s="3" t="s">
        <v>52</v>
      </c>
      <c r="E110" s="6">
        <v>2</v>
      </c>
    </row>
    <row r="111" spans="1:5" ht="38.25">
      <c r="A111" s="3">
        <v>1122</v>
      </c>
      <c r="B111" s="3">
        <v>21048</v>
      </c>
      <c r="C111" s="3" t="s">
        <v>55</v>
      </c>
      <c r="D111" s="3" t="s">
        <v>56</v>
      </c>
      <c r="E111" s="6">
        <v>15</v>
      </c>
    </row>
    <row r="112" spans="1:5" ht="51">
      <c r="A112" s="3">
        <v>1123</v>
      </c>
      <c r="B112" s="3">
        <v>21049</v>
      </c>
      <c r="C112" s="3" t="s">
        <v>57</v>
      </c>
      <c r="D112" s="3" t="s">
        <v>58</v>
      </c>
      <c r="E112" s="6">
        <v>60</v>
      </c>
    </row>
    <row r="113" spans="1:5" ht="25.5">
      <c r="A113" s="3">
        <v>1137</v>
      </c>
      <c r="B113" s="3">
        <v>21063</v>
      </c>
      <c r="C113" s="3" t="s">
        <v>67</v>
      </c>
      <c r="D113" s="3" t="s">
        <v>68</v>
      </c>
      <c r="E113" s="6">
        <v>20</v>
      </c>
    </row>
    <row r="114" spans="1:5" ht="38.25">
      <c r="A114" s="3">
        <v>1146</v>
      </c>
      <c r="B114" s="3">
        <v>21072</v>
      </c>
      <c r="C114" s="3" t="s">
        <v>71</v>
      </c>
      <c r="D114" s="3" t="s">
        <v>72</v>
      </c>
      <c r="E114" s="6">
        <v>20</v>
      </c>
    </row>
    <row r="115" spans="1:5" ht="25.5">
      <c r="A115" s="3">
        <v>1150</v>
      </c>
      <c r="B115" s="3">
        <v>21076</v>
      </c>
      <c r="C115" s="3" t="s">
        <v>73</v>
      </c>
      <c r="D115" s="3" t="s">
        <v>74</v>
      </c>
      <c r="E115" s="6">
        <v>5</v>
      </c>
    </row>
    <row r="116" spans="1:5" ht="38.25">
      <c r="A116" s="3">
        <v>1153</v>
      </c>
      <c r="B116" s="3">
        <v>21079</v>
      </c>
      <c r="C116" s="3" t="s">
        <v>77</v>
      </c>
      <c r="D116" s="3" t="s">
        <v>78</v>
      </c>
      <c r="E116" s="6">
        <v>40</v>
      </c>
    </row>
    <row r="117" spans="1:5" ht="51">
      <c r="A117" s="3">
        <v>1154</v>
      </c>
      <c r="B117" s="3">
        <v>21080</v>
      </c>
      <c r="C117" s="3" t="s">
        <v>79</v>
      </c>
      <c r="D117" s="3" t="s">
        <v>80</v>
      </c>
      <c r="E117" s="6">
        <v>30</v>
      </c>
    </row>
    <row r="118" spans="1:5" ht="15">
      <c r="A118" s="3">
        <v>1155</v>
      </c>
      <c r="B118" s="3">
        <v>21081</v>
      </c>
      <c r="C118" s="3" t="s">
        <v>81</v>
      </c>
      <c r="D118" s="3" t="s">
        <v>82</v>
      </c>
      <c r="E118" s="6">
        <v>40</v>
      </c>
    </row>
    <row r="119" spans="1:5" ht="25.5">
      <c r="A119" s="3">
        <v>1164</v>
      </c>
      <c r="B119" s="3">
        <v>21090</v>
      </c>
      <c r="C119" s="3" t="s">
        <v>89</v>
      </c>
      <c r="D119" s="3" t="s">
        <v>90</v>
      </c>
      <c r="E119" s="6">
        <v>120</v>
      </c>
    </row>
    <row r="120" spans="1:5" ht="38.25">
      <c r="A120" s="3">
        <v>1166</v>
      </c>
      <c r="B120" s="3">
        <v>21092</v>
      </c>
      <c r="C120" s="3" t="s">
        <v>91</v>
      </c>
      <c r="D120" s="3" t="s">
        <v>92</v>
      </c>
      <c r="E120" s="6">
        <v>40</v>
      </c>
    </row>
    <row r="121" spans="1:5" ht="38.25">
      <c r="A121" s="3">
        <v>1178</v>
      </c>
      <c r="B121" s="3">
        <v>21104</v>
      </c>
      <c r="C121" s="3" t="s">
        <v>105</v>
      </c>
      <c r="D121" s="3" t="s">
        <v>106</v>
      </c>
      <c r="E121" s="6">
        <v>30</v>
      </c>
    </row>
    <row r="122" spans="1:5" ht="38.25">
      <c r="A122" s="3">
        <v>1179</v>
      </c>
      <c r="B122" s="3">
        <v>21105</v>
      </c>
      <c r="C122" s="3" t="s">
        <v>107</v>
      </c>
      <c r="D122" s="3" t="s">
        <v>108</v>
      </c>
      <c r="E122" s="6">
        <v>30</v>
      </c>
    </row>
    <row r="123" spans="1:5" ht="89.25">
      <c r="A123" s="3">
        <v>1180</v>
      </c>
      <c r="B123" s="3">
        <v>21106</v>
      </c>
      <c r="C123" s="3" t="s">
        <v>109</v>
      </c>
      <c r="D123" s="3" t="s">
        <v>110</v>
      </c>
      <c r="E123" s="6">
        <v>100</v>
      </c>
    </row>
    <row r="124" spans="1:5" ht="140.25">
      <c r="A124" s="3">
        <v>1714</v>
      </c>
      <c r="B124" s="3">
        <v>21349</v>
      </c>
      <c r="C124" s="3" t="s">
        <v>125</v>
      </c>
      <c r="D124" s="3" t="s">
        <v>126</v>
      </c>
      <c r="E124" s="6">
        <v>2</v>
      </c>
    </row>
    <row r="125" spans="1:5" ht="38.25">
      <c r="A125" s="3">
        <v>1724</v>
      </c>
      <c r="B125" s="3">
        <v>21350</v>
      </c>
      <c r="C125" s="3" t="s">
        <v>127</v>
      </c>
      <c r="D125" s="3" t="s">
        <v>128</v>
      </c>
      <c r="E125" s="6">
        <v>15</v>
      </c>
    </row>
    <row r="126" spans="1:5" ht="38.25">
      <c r="A126" s="3">
        <v>1737</v>
      </c>
      <c r="B126" s="3">
        <v>21363</v>
      </c>
      <c r="C126" s="3" t="s">
        <v>131</v>
      </c>
      <c r="D126" s="3" t="s">
        <v>132</v>
      </c>
      <c r="E126" s="6">
        <v>2</v>
      </c>
    </row>
  </sheetData>
  <sheetProtection formatCells="0" formatColumns="0" formatRows="0" insertColumns="0" insertRows="0" insertHyperlinks="0" deleteColumns="0" deleteRows="0" sort="0" autoFilter="0" pivotTables="0"/>
  <mergeCells count="26">
    <mergeCell ref="A8:E8"/>
    <mergeCell ref="A10:E10"/>
    <mergeCell ref="A11:E11"/>
    <mergeCell ref="D12:E12"/>
    <mergeCell ref="A13:C13"/>
    <mergeCell ref="D13:E13"/>
    <mergeCell ref="D29:E29"/>
    <mergeCell ref="A30:C30"/>
    <mergeCell ref="D30:E30"/>
    <mergeCell ref="A33:E33"/>
    <mergeCell ref="D34:E34"/>
    <mergeCell ref="A17:E17"/>
    <mergeCell ref="D18:E18"/>
    <mergeCell ref="A19:C19"/>
    <mergeCell ref="D19:E19"/>
    <mergeCell ref="A28:E28"/>
    <mergeCell ref="A96:E96"/>
    <mergeCell ref="D97:E97"/>
    <mergeCell ref="A98:C98"/>
    <mergeCell ref="D98:E98"/>
    <mergeCell ref="A35:C35"/>
    <mergeCell ref="D35:E35"/>
    <mergeCell ref="A63:E63"/>
    <mergeCell ref="D64:E64"/>
    <mergeCell ref="A65:C65"/>
    <mergeCell ref="D65:E65"/>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71" r:id="rId3"/>
  <headerFooter>
    <oddHeader>&amp;R&amp;G</oddHeader>
    <oddFooter>&amp;R&amp;P z &amp;N</oddFoot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drozdovak</cp:lastModifiedBy>
  <cp:lastPrinted>2016-06-06T08:50:11Z</cp:lastPrinted>
  <dcterms:created xsi:type="dcterms:W3CDTF">2016-06-06T08:46:42Z</dcterms:created>
  <dcterms:modified xsi:type="dcterms:W3CDTF">2016-06-07T10:40:32Z</dcterms:modified>
  <cp:category/>
  <cp:version/>
  <cp:contentType/>
  <cp:contentStatus/>
</cp:coreProperties>
</file>