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585" windowWidth="27495" windowHeight="13740" activeTab="1"/>
  </bookViews>
  <sheets>
    <sheet name="DNS zboží celkem" sheetId="1" r:id="rId1"/>
    <sheet name="Dílčí objednávky" sheetId="2" r:id="rId2"/>
  </sheets>
  <definedNames/>
  <calcPr calcId="145621"/>
</workbook>
</file>

<file path=xl/sharedStrings.xml><?xml version="1.0" encoding="utf-8"?>
<sst xmlns="http://schemas.openxmlformats.org/spreadsheetml/2006/main" count="230" uniqueCount="86">
  <si>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</si>
  <si>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</si>
  <si>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</si>
  <si>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</si>
  <si>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</si>
  <si>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</si>
  <si>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</si>
  <si>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</si>
  <si>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</si>
  <si>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</si>
  <si>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</si>
  <si>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</si>
  <si>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</si>
  <si>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</si>
  <si>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</si>
  <si>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</si>
  <si>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</si>
  <si>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Kuchyňské utěrky/ role</t>
  </si>
  <si>
    <t>Papírové kuchyňské utěrky dvouvrstvé na roli ze100% celulózy pro široké použití. 2 role v balíčku.</t>
  </si>
  <si>
    <t>Ručníky Z-Z</t>
  </si>
  <si>
    <t>Papírové ručníky typu Z-Z do zásobníků jednovrstvé, zelené, vyrobené z recyklovaného papíru, rozměr ručníku 250x230mm, 250ks v balíčku. 20bal/krabice</t>
  </si>
  <si>
    <t>Ručníky Z-Z/ 2 vrstvý</t>
  </si>
  <si>
    <t>Papírové ručníky typu Z-Z do zásobníků dvouvrstvé, bílé, vyrobené z celulozy, rozměr ručníku 230x232mm, 200ks v balíčku. 20bal/krabice</t>
  </si>
  <si>
    <t>Toaletní papír JUMBO 240mm</t>
  </si>
  <si>
    <t>200m, recykl, šedý, 1vrstvý toaletní papír. 6rolí/bal</t>
  </si>
  <si>
    <t>Toaletní papír JUMBO 190mm/ 2vrstvý</t>
  </si>
  <si>
    <t>135m, celuloza, bílý, 2vrstvý toaletní papír. 6rolí/bal</t>
  </si>
  <si>
    <t>Toaletní papír malý/ 1vrstvý</t>
  </si>
  <si>
    <t>400 útržků, 100% recykl, 36m, 1vrstvý toaletní papír, 64rolí/bal.</t>
  </si>
  <si>
    <t>Ručník v roli SCOTT Slimroll</t>
  </si>
  <si>
    <t>Ručníky bílé, 1 vrstva, 20cm x 165 m, vhodné do zásobníku SCOTT SLIMROLL. bal/6rolí</t>
  </si>
  <si>
    <t>Prostředek dezinfekční na bázi chloru 1l</t>
  </si>
  <si>
    <t>Dezinfekční přípravek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1l.</t>
  </si>
  <si>
    <t>Mýdlo hotelové</t>
  </si>
  <si>
    <t>Malé pevné toaletní mýdlo určené ke každodennímu používání. Svojí velkostí a díky neutrální parfemaci je ideální pro použití v hotelech, penzionech, lázních a jiných ubytovacích zařízeních.15g</t>
  </si>
  <si>
    <t>Osvěžovač vzduchu ve spreji</t>
  </si>
  <si>
    <t>Osvěžovač vzduchu ve spreji, obsah min. 300ml.</t>
  </si>
  <si>
    <t>Prací prášek min. 6 kg</t>
  </si>
  <si>
    <t>Universální prací prášek pro všechny druhy barevných textilií. Obsahuje nové aktivní částice pro dokonalejší praní a složku zabraňující usazování vodního kamene. Praní při teplotách 95-90-60-45-30C.</t>
  </si>
  <si>
    <t>Prací prášek 400 g</t>
  </si>
  <si>
    <t>Universální prací prášek pro všechny druhy barevných textilií. Obsahuje nové aktivní částice pro dokonalejší praní a složku zabraňující usazování vodního kamene. Praní při teplotách 95-90-60-45-30˚C, neobsahuje fosfáty.</t>
  </si>
  <si>
    <t>Mýdlo tekuté 5l/kanystr</t>
  </si>
  <si>
    <t>Tekuté mýdlo se svěží vůní ošetřuje Vaše ruce a čistí je. Zaručuje šetrné působení na pokožku. Výrobek je dermatologicky příznivý a v přírodě lehce odbouratelný. Barva: růžová.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</si>
  <si>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</si>
  <si>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</si>
  <si>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WC závěs</t>
  </si>
  <si>
    <t>Dezodorační a čístící přípravek pro WC mísy a sanitární zařízení se svěží vůní. Ničí bakterie, hygienicky čistí, zabraňuje tvorbě vodního kamene. 40g</t>
  </si>
  <si>
    <t>Rukavice jednorázové/ vinyl 100ks/bal/vel.M</t>
  </si>
  <si>
    <t>Pudrované, bílé, neobsahují přírodní latex. Ochrana proti chemikáliím a mikroorganizmům EN374, AQL 1,5, atest pro styk s potravinami, 93/42/EEC. Velikost M.</t>
  </si>
  <si>
    <t>Utěrka švédská 40x40cm</t>
  </si>
  <si>
    <t>Nenahraditelná při úklidu. Materiál - mikrovlákno. Vynikající k mytí oken - nezanechává šmouhy. Vyčistí dokonale vany, umyvadla, dřezy, obklady a nábytek. Použijte vhlkou utěrku k vyčištění ozdobného skla, porcelánu.</t>
  </si>
  <si>
    <t>Utěrka na okna 30x40cm</t>
  </si>
  <si>
    <t>Dokonalá čistota a lesk - čistí a leští povrchy současně - jemné a šetrné čištění, nezanechává šmouhy. Lze prát v pračce do 90°C, doporučeno 60°C pro delší životnost. Při ručním praní doporučujeme použít mýdlový roztok. Nepoužívat aviváž, nebělit, nežehlit a nesušit v sušičce prádla.</t>
  </si>
  <si>
    <t>Pytle na odpadky 35l</t>
  </si>
  <si>
    <t>Sáčky do koše 50x60cm, tloušťka 10mikronů, nezatahovací, černá barva, 30 sáčků na roli. role</t>
  </si>
  <si>
    <t>Pytle na odpadky 60l</t>
  </si>
  <si>
    <t>Sáčky do koše 63x74cm 60l, tloušťka 15mikr.,50ks role, transparentní, nezatahovací. role</t>
  </si>
  <si>
    <t>Mycí pasta 450g</t>
  </si>
  <si>
    <t>K mytí silně znečištěných rukou obsahující látky, které příznivě působí na pokožku rukou a činí ji hebkou a svěží. Lehce a snadno odstraňuje nečistot z pokožky. Pasta s parfemací, vysoká účinnosí i při silném znečištění rukou například olejem či mazivy. 450g</t>
  </si>
  <si>
    <t>Čisticí universální gel s dezinfekční přísadou</t>
  </si>
  <si>
    <t>Univerzální čistící gel s vysoce účinnou dezinfekční přísadou na WC,umyvadla, vany, odpady, odtokové kanálky, sporáky a silně znečištěné nenasákavé povrchy - dokonale odstraní pachy a skvrny, má bělicí účinky.
Použití: neředěný – WC, umyvadla, vany,odpady, odtokové kanálky, sporáky a silně znečištěné, nenasákavé povrchy. Ředěný - na kuchyňské linky, podlahy, obklady, omyvatelné plochy. 750g</t>
  </si>
  <si>
    <t>Papírové kapesníky/box 100ks</t>
  </si>
  <si>
    <t>Jemné 3 vrstvé kosmetické kapesníky. Baleny v papírové krabici, po vytažení útržku je připraven k odběru ihned další útržek pro snadné a rychlé použití. Box 100ks</t>
  </si>
  <si>
    <t>Plochý mop kombinovaný</t>
  </si>
  <si>
    <t>Kombinovaný typ (vlákno ve smyčce po celé stírací ploše na krajích je vlákno řezané), vhodné na všechny vodou omyvatelné podlahy, způsob uchycení do držáku -&gt; jazyk.
Délka mopu 41,5 cm, šířka mopu 14 cm (tyto rozměry z důvodu kompatibility s násadami a držáky již zadavatelem používanými), maximální teplota praní 95°C, složení 80% bavlna a 20% polyester, absorbce 300%, maximální srážlivost 250.
Balení 1 ks.</t>
  </si>
  <si>
    <t>Držák plochého mopu</t>
  </si>
  <si>
    <t>Vhodný pro ploché mopy dlouhé 41,5 až 44,5 cm (celosmyčkové, kombinované, mikromopy) s jazyky, profesionální držák vyroben z kvalitního tvrzeného plastu, sešlápnutím pedálu mop jednoduše složíte pro ždímání ve ždímači bez nutného dotyku znečištěného mopu rukou, díky kloubovému ramenu se dostanete i do obtížně přístupných míst, kloub současně umožňuje provádět úklid "osmičkovým" způsobem, vhodné pro násadu o průměru 23,5 mm.
Délka 40 cm, šířka 11 cm, materiál plast.
Balení 1 ks.</t>
  </si>
  <si>
    <t>Utěrka z mikrovlákna na nerez</t>
  </si>
  <si>
    <t>Utěrka z mikrovlákna, zachytí a odstraní mastnotu, prach a nečistoty. Je pratelná a odolná vůči bělidlům.Použití na všechny běžné povrchy, včetně choulostivých jako je nerez, ocel, chrom, zrcadlo, mramor, nábytek.Rozměr: min. 30cm x 30cm. Měrná jednotka : 1ks</t>
  </si>
  <si>
    <t>Celková cena zadavatele:</t>
  </si>
  <si>
    <t>Celková cena uchazeče:</t>
  </si>
  <si>
    <t>Pozn.: popis vlastností může přesáhnout velikost buňky (např.:dvojklik na buňku zobrazí celý text)</t>
  </si>
  <si>
    <t>ID obj.</t>
  </si>
  <si>
    <t>Projekt:</t>
  </si>
  <si>
    <t>27309/91/0000/09 vlastní</t>
  </si>
  <si>
    <t>Pracoviště, místo dodání:</t>
  </si>
  <si>
    <t>SKM (27309), 9:30 - 14:00 hod  Kampus-menza- kuchyň  , Kontakt: Hana Halaszová (hana.halaszova@ujep.cz Tel:47 528 72 42)</t>
  </si>
  <si>
    <t>63303   01 0000 01 xx</t>
  </si>
  <si>
    <t>FF (63303  ), FF UJEP, Pasteurova 13, suterén, č.d. 011, Kontakt: Vratislav Burda (Hana.Krchovova@ujep.cz Tel:475 28 3294)</t>
  </si>
  <si>
    <t>5311101000001 děkanát PřF</t>
  </si>
  <si>
    <t>děkanát PřF UJEP (53111), CS, 2. patro, 315, Kontakt: Yvona Jůzová (yvona.juzova@ujep.cz Tel:3223)</t>
  </si>
  <si>
    <t>22265 01 0001 01 sklad Hoření</t>
  </si>
  <si>
    <t>OHS (22265), , Kontakt: Pavla Bendová, DiS. (pavla.bendova@ujep.cz Tel:+420475286375)</t>
  </si>
  <si>
    <t>Příloha č. 1 - podrobná specifikace (celkový součet)</t>
  </si>
  <si>
    <t>Příloha č. 1 - podrobná specifikace (dílčí objednávky)</t>
  </si>
  <si>
    <t>****  Dílčí objednávka pro pracoviště UJEP 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</si>
</sst>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1</xdr:row>
      <xdr:rowOff>47625</xdr:rowOff>
    </xdr:from>
    <xdr:to>
      <xdr:col>9</xdr:col>
      <xdr:colOff>1000125</xdr:colOff>
      <xdr:row>5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2095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3686175</xdr:colOff>
      <xdr:row>1</xdr:row>
      <xdr:rowOff>0</xdr:rowOff>
    </xdr:from>
    <xdr:to>
      <xdr:col>4</xdr:col>
      <xdr:colOff>1333500</xdr:colOff>
      <xdr:row>4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619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J40"/>
  <sheetViews>
    <sheetView workbookViewId="0" topLeftCell="A40">
      <selection activeCell="I3" sqref="I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0" s="9" customFormat="1" ht="15.75">
      <c r="A8" s="14" t="s">
        <v>83</v>
      </c>
      <c r="B8" s="14"/>
      <c r="C8" s="14"/>
      <c r="D8" s="14"/>
      <c r="E8" s="14"/>
      <c r="F8" s="14"/>
      <c r="G8" s="14"/>
      <c r="H8" s="14"/>
      <c r="I8" s="14"/>
      <c r="J8" s="14"/>
    </row>
    <row r="9" s="9" customFormat="1" ht="12.75"/>
    <row r="10" spans="1:8" ht="12.75">
      <c r="A10" s="11" t="s">
        <v>0</v>
      </c>
      <c r="B10" s="10"/>
      <c r="C10" s="10"/>
      <c r="D10" s="10"/>
      <c r="E10" s="2" t="s">
        <v>1</v>
      </c>
      <c r="F10" s="1" t="s">
        <v>2</v>
      </c>
      <c r="G10" s="12" t="s">
        <v>3</v>
      </c>
      <c r="H10" s="10"/>
    </row>
    <row r="11" spans="1:4" ht="12.75">
      <c r="A11" s="13" t="s">
        <v>4</v>
      </c>
      <c r="B11" s="10"/>
      <c r="C11" s="10"/>
      <c r="D11" s="10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63.75">
      <c r="A13" s="3">
        <v>1087</v>
      </c>
      <c r="B13" s="3">
        <v>21013</v>
      </c>
      <c r="C13" s="5">
        <v>20.68</v>
      </c>
      <c r="D13" s="3" t="s">
        <v>15</v>
      </c>
      <c r="E13" s="3" t="s">
        <v>16</v>
      </c>
      <c r="F13" s="2" t="s">
        <v>3</v>
      </c>
      <c r="G13" s="6">
        <v>20</v>
      </c>
      <c r="H13" s="7" t="s">
        <v>3</v>
      </c>
      <c r="I13" s="8" t="e">
        <f aca="true" t="shared" si="0" ref="I13:I39">G13*H13</f>
        <v>#VALUE!</v>
      </c>
      <c r="J13" s="8" t="str">
        <f>IF(H13&gt;C13,"Vyšší"," --- ")</f>
        <v>Vyšší</v>
      </c>
    </row>
    <row r="14" spans="1:10" ht="25.5">
      <c r="A14" s="3">
        <v>1098</v>
      </c>
      <c r="B14" s="3">
        <v>21024</v>
      </c>
      <c r="C14" s="5">
        <v>15</v>
      </c>
      <c r="D14" s="3" t="s">
        <v>17</v>
      </c>
      <c r="E14" s="3" t="s">
        <v>18</v>
      </c>
      <c r="F14" s="2" t="s">
        <v>3</v>
      </c>
      <c r="G14" s="6">
        <v>15</v>
      </c>
      <c r="H14" s="7" t="s">
        <v>3</v>
      </c>
      <c r="I14" s="8" t="e">
        <f t="shared" si="0"/>
        <v>#VALUE!</v>
      </c>
      <c r="J14" s="8" t="str">
        <f>IF(H14&gt;C14,"Vyšší"," --- ")</f>
        <v>Vyšší</v>
      </c>
    </row>
    <row r="15" spans="1:10" ht="38.25">
      <c r="A15" s="3">
        <v>1099</v>
      </c>
      <c r="B15" s="3">
        <v>21025</v>
      </c>
      <c r="C15" s="5">
        <v>250</v>
      </c>
      <c r="D15" s="3" t="s">
        <v>19</v>
      </c>
      <c r="E15" s="3" t="s">
        <v>20</v>
      </c>
      <c r="F15" s="2" t="s">
        <v>3</v>
      </c>
      <c r="G15" s="6">
        <v>15</v>
      </c>
      <c r="H15" s="7" t="s">
        <v>3</v>
      </c>
      <c r="I15" s="8" t="e">
        <f t="shared" si="0"/>
        <v>#VALUE!</v>
      </c>
      <c r="J15" s="8" t="str">
        <f>IF(H15&gt;C15,"Vyšší"," --- ")</f>
        <v>Vyšší</v>
      </c>
    </row>
    <row r="16" spans="1:10" ht="25.5">
      <c r="A16" s="3">
        <v>1100</v>
      </c>
      <c r="B16" s="3">
        <v>21026</v>
      </c>
      <c r="C16" s="5">
        <v>507</v>
      </c>
      <c r="D16" s="3" t="s">
        <v>21</v>
      </c>
      <c r="E16" s="3" t="s">
        <v>22</v>
      </c>
      <c r="F16" s="2" t="s">
        <v>3</v>
      </c>
      <c r="G16" s="6">
        <v>7</v>
      </c>
      <c r="H16" s="7" t="s">
        <v>3</v>
      </c>
      <c r="I16" s="8" t="e">
        <f t="shared" si="0"/>
        <v>#VALUE!</v>
      </c>
      <c r="J16" s="8" t="str">
        <f>IF(H16&gt;C16,"Vyšší"," --- ")</f>
        <v>Vyšší</v>
      </c>
    </row>
    <row r="17" spans="1:10" ht="25.5">
      <c r="A17" s="3">
        <v>1101</v>
      </c>
      <c r="B17" s="3">
        <v>21027</v>
      </c>
      <c r="C17" s="5">
        <v>119.31</v>
      </c>
      <c r="D17" s="3" t="s">
        <v>23</v>
      </c>
      <c r="E17" s="3" t="s">
        <v>24</v>
      </c>
      <c r="F17" s="2" t="s">
        <v>3</v>
      </c>
      <c r="G17" s="6">
        <v>15</v>
      </c>
      <c r="H17" s="7" t="s">
        <v>3</v>
      </c>
      <c r="I17" s="8" t="e">
        <f t="shared" si="0"/>
        <v>#VALUE!</v>
      </c>
      <c r="J17" s="8" t="str">
        <f>IF(H17&gt;C17,"Vyšší"," --- ")</f>
        <v>Vyšší</v>
      </c>
    </row>
    <row r="18" spans="1:10" ht="25.5">
      <c r="A18" s="3">
        <v>1103</v>
      </c>
      <c r="B18" s="3">
        <v>21029</v>
      </c>
      <c r="C18" s="5">
        <v>110</v>
      </c>
      <c r="D18" s="3" t="s">
        <v>25</v>
      </c>
      <c r="E18" s="3" t="s">
        <v>26</v>
      </c>
      <c r="F18" s="2" t="s">
        <v>3</v>
      </c>
      <c r="G18" s="6">
        <v>15</v>
      </c>
      <c r="H18" s="7" t="s">
        <v>3</v>
      </c>
      <c r="I18" s="8" t="e">
        <f t="shared" si="0"/>
        <v>#VALUE!</v>
      </c>
      <c r="J18" s="8" t="str">
        <f>IF(H18&gt;C18,"Vyšší"," --- ")</f>
        <v>Vyšší</v>
      </c>
    </row>
    <row r="19" spans="1:10" ht="15">
      <c r="A19" s="3">
        <v>1105</v>
      </c>
      <c r="B19" s="3">
        <v>21031</v>
      </c>
      <c r="C19" s="5">
        <v>192.63</v>
      </c>
      <c r="D19" s="3" t="s">
        <v>27</v>
      </c>
      <c r="E19" s="3" t="s">
        <v>28</v>
      </c>
      <c r="F19" s="2" t="s">
        <v>3</v>
      </c>
      <c r="G19" s="6">
        <v>4</v>
      </c>
      <c r="H19" s="7" t="s">
        <v>3</v>
      </c>
      <c r="I19" s="8" t="e">
        <f t="shared" si="0"/>
        <v>#VALUE!</v>
      </c>
      <c r="J19" s="8" t="str">
        <f>IF(H19&gt;C19,"Vyšší"," --- ")</f>
        <v>Vyšší</v>
      </c>
    </row>
    <row r="20" spans="1:10" ht="25.5">
      <c r="A20" s="3">
        <v>1108</v>
      </c>
      <c r="B20" s="3">
        <v>21034</v>
      </c>
      <c r="C20" s="5">
        <v>900</v>
      </c>
      <c r="D20" s="3" t="s">
        <v>29</v>
      </c>
      <c r="E20" s="3" t="s">
        <v>30</v>
      </c>
      <c r="F20" s="2" t="s">
        <v>3</v>
      </c>
      <c r="G20" s="6">
        <v>10</v>
      </c>
      <c r="H20" s="7" t="s">
        <v>3</v>
      </c>
      <c r="I20" s="8" t="e">
        <f t="shared" si="0"/>
        <v>#VALUE!</v>
      </c>
      <c r="J20" s="8" t="str">
        <f>IF(H20&gt;C20,"Vyšší"," --- ")</f>
        <v>Vyšší</v>
      </c>
    </row>
    <row r="21" spans="1:10" ht="140.25">
      <c r="A21" s="3">
        <v>1113</v>
      </c>
      <c r="B21" s="3">
        <v>21039</v>
      </c>
      <c r="C21" s="5">
        <v>27.47</v>
      </c>
      <c r="D21" s="3" t="s">
        <v>31</v>
      </c>
      <c r="E21" s="3" t="s">
        <v>32</v>
      </c>
      <c r="F21" s="2" t="s">
        <v>3</v>
      </c>
      <c r="G21" s="6">
        <v>12</v>
      </c>
      <c r="H21" s="7" t="s">
        <v>3</v>
      </c>
      <c r="I21" s="8" t="e">
        <f t="shared" si="0"/>
        <v>#VALUE!</v>
      </c>
      <c r="J21" s="8" t="str">
        <f>IF(H21&gt;C21,"Vyšší"," --- ")</f>
        <v>Vyšší</v>
      </c>
    </row>
    <row r="22" spans="1:10" ht="38.25">
      <c r="A22" s="3">
        <v>1116</v>
      </c>
      <c r="B22" s="3">
        <v>21042</v>
      </c>
      <c r="C22" s="5">
        <v>2.18</v>
      </c>
      <c r="D22" s="3" t="s">
        <v>33</v>
      </c>
      <c r="E22" s="3" t="s">
        <v>34</v>
      </c>
      <c r="F22" s="2" t="s">
        <v>3</v>
      </c>
      <c r="G22" s="6">
        <v>200</v>
      </c>
      <c r="H22" s="7" t="s">
        <v>3</v>
      </c>
      <c r="I22" s="8" t="e">
        <f t="shared" si="0"/>
        <v>#VALUE!</v>
      </c>
      <c r="J22" s="8" t="str">
        <f>IF(H22&gt;C22,"Vyšší"," --- ")</f>
        <v>Vyšší</v>
      </c>
    </row>
    <row r="23" spans="1:10" ht="25.5">
      <c r="A23" s="3">
        <v>1117</v>
      </c>
      <c r="B23" s="3">
        <v>21043</v>
      </c>
      <c r="C23" s="5">
        <v>34</v>
      </c>
      <c r="D23" s="3" t="s">
        <v>35</v>
      </c>
      <c r="E23" s="3" t="s">
        <v>36</v>
      </c>
      <c r="F23" s="2" t="s">
        <v>3</v>
      </c>
      <c r="G23" s="6">
        <v>30</v>
      </c>
      <c r="H23" s="7" t="s">
        <v>3</v>
      </c>
      <c r="I23" s="8" t="e">
        <f t="shared" si="0"/>
        <v>#VALUE!</v>
      </c>
      <c r="J23" s="8" t="str">
        <f>IF(H23&gt;C23,"Vyšší"," --- ")</f>
        <v>Vyšší</v>
      </c>
    </row>
    <row r="24" spans="1:10" ht="38.25">
      <c r="A24" s="3">
        <v>1118</v>
      </c>
      <c r="B24" s="3">
        <v>21044</v>
      </c>
      <c r="C24" s="5">
        <v>280.48</v>
      </c>
      <c r="D24" s="3" t="s">
        <v>37</v>
      </c>
      <c r="E24" s="3" t="s">
        <v>38</v>
      </c>
      <c r="F24" s="2" t="s">
        <v>3</v>
      </c>
      <c r="G24" s="6">
        <v>1</v>
      </c>
      <c r="H24" s="7" t="s">
        <v>3</v>
      </c>
      <c r="I24" s="8" t="e">
        <f t="shared" si="0"/>
        <v>#VALUE!</v>
      </c>
      <c r="J24" s="8" t="str">
        <f>IF(H24&gt;C24,"Vyšší"," --- ")</f>
        <v>Vyšší</v>
      </c>
    </row>
    <row r="25" spans="1:10" ht="51">
      <c r="A25" s="3">
        <v>1119</v>
      </c>
      <c r="B25" s="3">
        <v>21045</v>
      </c>
      <c r="C25" s="5">
        <v>28.31</v>
      </c>
      <c r="D25" s="3" t="s">
        <v>39</v>
      </c>
      <c r="E25" s="3" t="s">
        <v>40</v>
      </c>
      <c r="F25" s="2" t="s">
        <v>3</v>
      </c>
      <c r="G25" s="6">
        <v>10</v>
      </c>
      <c r="H25" s="7" t="s">
        <v>3</v>
      </c>
      <c r="I25" s="8" t="e">
        <f t="shared" si="0"/>
        <v>#VALUE!</v>
      </c>
      <c r="J25" s="8" t="str">
        <f>IF(H25&gt;C25,"Vyšší"," --- ")</f>
        <v>Vyšší</v>
      </c>
    </row>
    <row r="26" spans="1:10" ht="102">
      <c r="A26" s="3">
        <v>1122</v>
      </c>
      <c r="B26" s="3">
        <v>21048</v>
      </c>
      <c r="C26" s="5">
        <v>60</v>
      </c>
      <c r="D26" s="3" t="s">
        <v>41</v>
      </c>
      <c r="E26" s="3" t="s">
        <v>42</v>
      </c>
      <c r="F26" s="2" t="s">
        <v>3</v>
      </c>
      <c r="G26" s="6">
        <v>20</v>
      </c>
      <c r="H26" s="7" t="s">
        <v>3</v>
      </c>
      <c r="I26" s="8" t="e">
        <f t="shared" si="0"/>
        <v>#VALUE!</v>
      </c>
      <c r="J26" s="8" t="str">
        <f>IF(H26&gt;C26,"Vyšší"," --- ")</f>
        <v>Vyšší</v>
      </c>
    </row>
    <row r="27" spans="1:10" ht="114.75">
      <c r="A27" s="3">
        <v>1123</v>
      </c>
      <c r="B27" s="3">
        <v>21049</v>
      </c>
      <c r="C27" s="5">
        <v>32</v>
      </c>
      <c r="D27" s="3" t="s">
        <v>43</v>
      </c>
      <c r="E27" s="3" t="s">
        <v>44</v>
      </c>
      <c r="F27" s="2" t="s">
        <v>3</v>
      </c>
      <c r="G27" s="6">
        <v>46</v>
      </c>
      <c r="H27" s="7" t="s">
        <v>3</v>
      </c>
      <c r="I27" s="8" t="e">
        <f t="shared" si="0"/>
        <v>#VALUE!</v>
      </c>
      <c r="J27" s="8" t="str">
        <f>IF(H27&gt;C27,"Vyšší"," --- ")</f>
        <v>Vyšší</v>
      </c>
    </row>
    <row r="28" spans="1:10" ht="89.25">
      <c r="A28" s="3">
        <v>1126</v>
      </c>
      <c r="B28" s="3">
        <v>21052</v>
      </c>
      <c r="C28" s="5">
        <v>10.91</v>
      </c>
      <c r="D28" s="3" t="s">
        <v>45</v>
      </c>
      <c r="E28" s="3" t="s">
        <v>46</v>
      </c>
      <c r="F28" s="2" t="s">
        <v>3</v>
      </c>
      <c r="G28" s="6">
        <v>30</v>
      </c>
      <c r="H28" s="7" t="s">
        <v>3</v>
      </c>
      <c r="I28" s="8" t="e">
        <f t="shared" si="0"/>
        <v>#VALUE!</v>
      </c>
      <c r="J28" s="8" t="str">
        <f>IF(H28&gt;C28,"Vyšší"," --- ")</f>
        <v>Vyšší</v>
      </c>
    </row>
    <row r="29" spans="1:10" ht="89.25">
      <c r="A29" s="3">
        <v>1146</v>
      </c>
      <c r="B29" s="3">
        <v>21072</v>
      </c>
      <c r="C29" s="5">
        <v>110.47</v>
      </c>
      <c r="D29" s="3" t="s">
        <v>47</v>
      </c>
      <c r="E29" s="3" t="s">
        <v>48</v>
      </c>
      <c r="F29" s="2" t="s">
        <v>3</v>
      </c>
      <c r="G29" s="6">
        <v>20</v>
      </c>
      <c r="H29" s="7" t="s">
        <v>3</v>
      </c>
      <c r="I29" s="8" t="e">
        <f t="shared" si="0"/>
        <v>#VALUE!</v>
      </c>
      <c r="J29" s="8" t="str">
        <f>IF(H29&gt;C29,"Vyšší"," --- ")</f>
        <v>Vyšší</v>
      </c>
    </row>
    <row r="30" spans="1:10" ht="127.5">
      <c r="A30" s="3">
        <v>1153</v>
      </c>
      <c r="B30" s="3">
        <v>21079</v>
      </c>
      <c r="C30" s="5">
        <v>16.94</v>
      </c>
      <c r="D30" s="3" t="s">
        <v>49</v>
      </c>
      <c r="E30" s="3" t="s">
        <v>50</v>
      </c>
      <c r="F30" s="2" t="s">
        <v>3</v>
      </c>
      <c r="G30" s="6">
        <v>25</v>
      </c>
      <c r="H30" s="7" t="s">
        <v>3</v>
      </c>
      <c r="I30" s="8" t="e">
        <f t="shared" si="0"/>
        <v>#VALUE!</v>
      </c>
      <c r="J30" s="8" t="str">
        <f>IF(H30&gt;C30,"Vyšší"," --- ")</f>
        <v>Vyšší</v>
      </c>
    </row>
    <row r="31" spans="1:10" ht="153">
      <c r="A31" s="3">
        <v>1158</v>
      </c>
      <c r="B31" s="3">
        <v>21084</v>
      </c>
      <c r="C31" s="5">
        <v>21.05</v>
      </c>
      <c r="D31" s="3" t="s">
        <v>51</v>
      </c>
      <c r="E31" s="3" t="s">
        <v>52</v>
      </c>
      <c r="F31" s="2" t="s">
        <v>3</v>
      </c>
      <c r="G31" s="6">
        <v>25</v>
      </c>
      <c r="H31" s="7" t="s">
        <v>3</v>
      </c>
      <c r="I31" s="8" t="e">
        <f t="shared" si="0"/>
        <v>#VALUE!</v>
      </c>
      <c r="J31" s="8" t="str">
        <f>IF(H31&gt;C31,"Vyšší"," --- ")</f>
        <v>Vyšší</v>
      </c>
    </row>
    <row r="32" spans="1:10" ht="51">
      <c r="A32" s="3">
        <v>1162</v>
      </c>
      <c r="B32" s="3">
        <v>21088</v>
      </c>
      <c r="C32" s="5">
        <v>13.31</v>
      </c>
      <c r="D32" s="3" t="s">
        <v>53</v>
      </c>
      <c r="E32" s="3" t="s">
        <v>54</v>
      </c>
      <c r="F32" s="2" t="s">
        <v>3</v>
      </c>
      <c r="G32" s="6">
        <v>200</v>
      </c>
      <c r="H32" s="7" t="s">
        <v>3</v>
      </c>
      <c r="I32" s="8" t="e">
        <f t="shared" si="0"/>
        <v>#VALUE!</v>
      </c>
      <c r="J32" s="8" t="str">
        <f>IF(H32&gt;C32,"Vyšší"," --- ")</f>
        <v>Vyšší</v>
      </c>
    </row>
    <row r="33" spans="1:10" ht="51">
      <c r="A33" s="3">
        <v>1164</v>
      </c>
      <c r="B33" s="3">
        <v>21090</v>
      </c>
      <c r="C33" s="5">
        <v>23.96</v>
      </c>
      <c r="D33" s="3" t="s">
        <v>55</v>
      </c>
      <c r="E33" s="3" t="s">
        <v>56</v>
      </c>
      <c r="F33" s="2" t="s">
        <v>3</v>
      </c>
      <c r="G33" s="6">
        <v>280</v>
      </c>
      <c r="H33" s="7" t="s">
        <v>3</v>
      </c>
      <c r="I33" s="8" t="e">
        <f t="shared" si="0"/>
        <v>#VALUE!</v>
      </c>
      <c r="J33" s="8" t="str">
        <f>IF(H33&gt;C33,"Vyšší"," --- ")</f>
        <v>Vyšší</v>
      </c>
    </row>
    <row r="34" spans="1:10" ht="140.25">
      <c r="A34" s="3">
        <v>1167</v>
      </c>
      <c r="B34" s="3">
        <v>21093</v>
      </c>
      <c r="C34" s="5">
        <v>18.63</v>
      </c>
      <c r="D34" s="3" t="s">
        <v>57</v>
      </c>
      <c r="E34" s="3" t="s">
        <v>58</v>
      </c>
      <c r="F34" s="2" t="s">
        <v>3</v>
      </c>
      <c r="G34" s="6">
        <v>10</v>
      </c>
      <c r="H34" s="7" t="s">
        <v>3</v>
      </c>
      <c r="I34" s="8" t="e">
        <f t="shared" si="0"/>
        <v>#VALUE!</v>
      </c>
      <c r="J34" s="8" t="str">
        <f>IF(H34&gt;C34,"Vyšší"," --- ")</f>
        <v>Vyšší</v>
      </c>
    </row>
    <row r="35" spans="1:10" ht="216.75">
      <c r="A35" s="3">
        <v>1180</v>
      </c>
      <c r="B35" s="3">
        <v>21106</v>
      </c>
      <c r="C35" s="5">
        <v>39</v>
      </c>
      <c r="D35" s="3" t="s">
        <v>59</v>
      </c>
      <c r="E35" s="3" t="s">
        <v>60</v>
      </c>
      <c r="F35" s="2" t="s">
        <v>3</v>
      </c>
      <c r="G35" s="6">
        <v>40</v>
      </c>
      <c r="H35" s="7" t="s">
        <v>3</v>
      </c>
      <c r="I35" s="8" t="e">
        <f t="shared" si="0"/>
        <v>#VALUE!</v>
      </c>
      <c r="J35" s="8" t="str">
        <f>IF(H35&gt;C35,"Vyšší"," --- ")</f>
        <v>Vyšší</v>
      </c>
    </row>
    <row r="36" spans="1:10" ht="89.25">
      <c r="A36" s="3">
        <v>1608</v>
      </c>
      <c r="B36" s="3">
        <v>21245</v>
      </c>
      <c r="C36" s="5">
        <v>19</v>
      </c>
      <c r="D36" s="3" t="s">
        <v>61</v>
      </c>
      <c r="E36" s="3" t="s">
        <v>62</v>
      </c>
      <c r="F36" s="2" t="s">
        <v>3</v>
      </c>
      <c r="G36" s="6">
        <v>4</v>
      </c>
      <c r="H36" s="7" t="s">
        <v>3</v>
      </c>
      <c r="I36" s="8" t="e">
        <f t="shared" si="0"/>
        <v>#VALUE!</v>
      </c>
      <c r="J36" s="8" t="str">
        <f>IF(H36&gt;C36,"Vyšší"," --- ")</f>
        <v>Vyšší</v>
      </c>
    </row>
    <row r="37" spans="1:10" ht="229.5">
      <c r="A37" s="3">
        <v>1684</v>
      </c>
      <c r="B37" s="3">
        <v>21320</v>
      </c>
      <c r="C37" s="5">
        <v>120</v>
      </c>
      <c r="D37" s="3" t="s">
        <v>63</v>
      </c>
      <c r="E37" s="3" t="s">
        <v>64</v>
      </c>
      <c r="F37" s="2" t="s">
        <v>3</v>
      </c>
      <c r="G37" s="6">
        <v>2</v>
      </c>
      <c r="H37" s="7" t="s">
        <v>3</v>
      </c>
      <c r="I37" s="8" t="e">
        <f t="shared" si="0"/>
        <v>#VALUE!</v>
      </c>
      <c r="J37" s="8" t="str">
        <f>IF(H37&gt;C37,"Vyšší"," --- ")</f>
        <v>Vyšší</v>
      </c>
    </row>
    <row r="38" spans="1:10" ht="293.25">
      <c r="A38" s="3">
        <v>1685</v>
      </c>
      <c r="B38" s="3">
        <v>21321</v>
      </c>
      <c r="C38" s="5">
        <v>650</v>
      </c>
      <c r="D38" s="3" t="s">
        <v>65</v>
      </c>
      <c r="E38" s="3" t="s">
        <v>66</v>
      </c>
      <c r="F38" s="2" t="s">
        <v>3</v>
      </c>
      <c r="G38" s="6">
        <v>2</v>
      </c>
      <c r="H38" s="7" t="s">
        <v>3</v>
      </c>
      <c r="I38" s="8" t="e">
        <f t="shared" si="0"/>
        <v>#VALUE!</v>
      </c>
      <c r="J38" s="8" t="str">
        <f>IF(H38&gt;C38,"Vyšší"," --- ")</f>
        <v>Vyšší</v>
      </c>
    </row>
    <row r="39" spans="1:10" ht="165.75">
      <c r="A39" s="3">
        <v>1729</v>
      </c>
      <c r="B39" s="3">
        <v>21355</v>
      </c>
      <c r="C39" s="5">
        <v>40</v>
      </c>
      <c r="D39" s="3" t="s">
        <v>67</v>
      </c>
      <c r="E39" s="3" t="s">
        <v>68</v>
      </c>
      <c r="F39" s="2" t="s">
        <v>3</v>
      </c>
      <c r="G39" s="6">
        <v>2</v>
      </c>
      <c r="H39" s="7" t="s">
        <v>3</v>
      </c>
      <c r="I39" s="8" t="e">
        <f t="shared" si="0"/>
        <v>#VALUE!</v>
      </c>
      <c r="J39" s="8" t="str">
        <f>IF(H39&gt;C39,"Vyšší"," --- ")</f>
        <v>Vyšší</v>
      </c>
    </row>
    <row r="40" spans="1:8" ht="12.75">
      <c r="A40" s="13" t="s">
        <v>69</v>
      </c>
      <c r="B40" s="10"/>
      <c r="C40" s="10"/>
      <c r="D40" s="8">
        <f>SUMPRODUCT(C13:C39,G13:G39)</f>
        <v>42468.54</v>
      </c>
      <c r="F40" s="3" t="s">
        <v>70</v>
      </c>
      <c r="H40" s="8" t="e">
        <f>SUM(I13:I39)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0:D10"/>
    <mergeCell ref="G10:H10"/>
    <mergeCell ref="A11:D11"/>
    <mergeCell ref="A40:C40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8:E55"/>
  <sheetViews>
    <sheetView tabSelected="1" workbookViewId="0" topLeftCell="A33">
      <selection activeCell="E21" sqref="E21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5" s="9" customFormat="1" ht="15.75">
      <c r="A8" s="14" t="s">
        <v>84</v>
      </c>
      <c r="B8" s="14"/>
      <c r="C8" s="14"/>
      <c r="D8" s="14"/>
      <c r="E8" s="14"/>
    </row>
    <row r="9" s="9" customFormat="1" ht="12.75"/>
    <row r="10" spans="1:5" ht="12.75">
      <c r="A10" s="13" t="s">
        <v>71</v>
      </c>
      <c r="B10" s="10"/>
      <c r="C10" s="10"/>
      <c r="D10" s="10"/>
      <c r="E10" s="10"/>
    </row>
    <row r="11" spans="1:5" ht="12.75">
      <c r="A11" s="11" t="s">
        <v>85</v>
      </c>
      <c r="B11" s="10"/>
      <c r="C11" s="10"/>
      <c r="D11" s="10"/>
      <c r="E11" s="10"/>
    </row>
    <row r="12" spans="1:5" ht="12.75">
      <c r="A12" s="1" t="s">
        <v>72</v>
      </c>
      <c r="B12" s="3">
        <v>731</v>
      </c>
      <c r="C12" s="1" t="s">
        <v>73</v>
      </c>
      <c r="D12" s="13" t="s">
        <v>74</v>
      </c>
      <c r="E12" s="10"/>
    </row>
    <row r="13" spans="1:5" ht="12.75">
      <c r="A13" s="11" t="s">
        <v>75</v>
      </c>
      <c r="B13" s="10"/>
      <c r="C13" s="10"/>
      <c r="D13" s="13" t="s">
        <v>76</v>
      </c>
      <c r="E13" s="10"/>
    </row>
    <row r="14" spans="1:5" ht="25.5">
      <c r="A14" s="1" t="s">
        <v>5</v>
      </c>
      <c r="B14" s="1" t="s">
        <v>6</v>
      </c>
      <c r="C14" s="1" t="s">
        <v>8</v>
      </c>
      <c r="D14" s="1" t="s">
        <v>9</v>
      </c>
      <c r="E14" s="1" t="s">
        <v>11</v>
      </c>
    </row>
    <row r="15" spans="1:5" ht="15">
      <c r="A15" s="3">
        <v>1105</v>
      </c>
      <c r="B15" s="3">
        <v>21031</v>
      </c>
      <c r="C15" s="3" t="s">
        <v>27</v>
      </c>
      <c r="D15" s="3" t="s">
        <v>28</v>
      </c>
      <c r="E15" s="6">
        <v>4</v>
      </c>
    </row>
    <row r="16" spans="1:5" ht="38.25">
      <c r="A16" s="3">
        <v>1116</v>
      </c>
      <c r="B16" s="3">
        <v>21042</v>
      </c>
      <c r="C16" s="3" t="s">
        <v>33</v>
      </c>
      <c r="D16" s="3" t="s">
        <v>34</v>
      </c>
      <c r="E16" s="6">
        <v>200</v>
      </c>
    </row>
    <row r="17" spans="1:5" ht="51">
      <c r="A17" s="3">
        <v>1123</v>
      </c>
      <c r="B17" s="3">
        <v>21049</v>
      </c>
      <c r="C17" s="3" t="s">
        <v>43</v>
      </c>
      <c r="D17" s="3" t="s">
        <v>44</v>
      </c>
      <c r="E17" s="6">
        <v>16</v>
      </c>
    </row>
    <row r="18" spans="1:5" ht="38.25">
      <c r="A18" s="3">
        <v>1126</v>
      </c>
      <c r="B18" s="3">
        <v>21052</v>
      </c>
      <c r="C18" s="3" t="s">
        <v>45</v>
      </c>
      <c r="D18" s="3" t="s">
        <v>46</v>
      </c>
      <c r="E18" s="6">
        <v>30</v>
      </c>
    </row>
    <row r="19" spans="1:5" ht="38.25">
      <c r="A19" s="3">
        <v>1153</v>
      </c>
      <c r="B19" s="3">
        <v>21079</v>
      </c>
      <c r="C19" s="3" t="s">
        <v>49</v>
      </c>
      <c r="D19" s="3" t="s">
        <v>50</v>
      </c>
      <c r="E19" s="6">
        <v>25</v>
      </c>
    </row>
    <row r="20" spans="1:5" ht="51">
      <c r="A20" s="3">
        <v>1158</v>
      </c>
      <c r="B20" s="3">
        <v>21084</v>
      </c>
      <c r="C20" s="3" t="s">
        <v>51</v>
      </c>
      <c r="D20" s="3" t="s">
        <v>52</v>
      </c>
      <c r="E20" s="6">
        <v>25</v>
      </c>
    </row>
    <row r="21" spans="1:5" ht="102">
      <c r="A21" s="3">
        <v>1684</v>
      </c>
      <c r="B21" s="3">
        <v>21320</v>
      </c>
      <c r="C21" s="3" t="s">
        <v>63</v>
      </c>
      <c r="D21" s="3" t="s">
        <v>64</v>
      </c>
      <c r="E21" s="6">
        <v>2</v>
      </c>
    </row>
    <row r="22" spans="1:5" ht="114.75">
      <c r="A22" s="3">
        <v>1685</v>
      </c>
      <c r="B22" s="3">
        <v>21321</v>
      </c>
      <c r="C22" s="3" t="s">
        <v>65</v>
      </c>
      <c r="D22" s="3" t="s">
        <v>66</v>
      </c>
      <c r="E22" s="6">
        <v>2</v>
      </c>
    </row>
    <row r="23" spans="1:5" ht="51">
      <c r="A23" s="3">
        <v>1729</v>
      </c>
      <c r="B23" s="3">
        <v>21355</v>
      </c>
      <c r="C23" s="3" t="s">
        <v>67</v>
      </c>
      <c r="D23" s="3" t="s">
        <v>68</v>
      </c>
      <c r="E23" s="6">
        <v>2</v>
      </c>
    </row>
    <row r="24" spans="1:5" ht="12.75">
      <c r="A24" s="11" t="s">
        <v>85</v>
      </c>
      <c r="B24" s="10"/>
      <c r="C24" s="10"/>
      <c r="D24" s="10"/>
      <c r="E24" s="10"/>
    </row>
    <row r="25" spans="1:5" ht="12.75">
      <c r="A25" s="1" t="s">
        <v>72</v>
      </c>
      <c r="B25" s="3">
        <v>735</v>
      </c>
      <c r="C25" s="1" t="s">
        <v>73</v>
      </c>
      <c r="D25" s="13" t="s">
        <v>77</v>
      </c>
      <c r="E25" s="10"/>
    </row>
    <row r="26" spans="1:5" ht="12.75">
      <c r="A26" s="11" t="s">
        <v>75</v>
      </c>
      <c r="B26" s="10"/>
      <c r="C26" s="10"/>
      <c r="D26" s="13" t="s">
        <v>78</v>
      </c>
      <c r="E26" s="10"/>
    </row>
    <row r="27" spans="1:5" ht="25.5">
      <c r="A27" s="1" t="s">
        <v>5</v>
      </c>
      <c r="B27" s="1" t="s">
        <v>6</v>
      </c>
      <c r="C27" s="1" t="s">
        <v>8</v>
      </c>
      <c r="D27" s="1" t="s">
        <v>9</v>
      </c>
      <c r="E27" s="1" t="s">
        <v>11</v>
      </c>
    </row>
    <row r="28" spans="1:5" ht="38.25">
      <c r="A28" s="3">
        <v>1122</v>
      </c>
      <c r="B28" s="3">
        <v>21048</v>
      </c>
      <c r="C28" s="3" t="s">
        <v>41</v>
      </c>
      <c r="D28" s="3" t="s">
        <v>42</v>
      </c>
      <c r="E28" s="6">
        <v>20</v>
      </c>
    </row>
    <row r="29" spans="1:5" ht="12.75">
      <c r="A29" s="11" t="s">
        <v>85</v>
      </c>
      <c r="B29" s="10"/>
      <c r="C29" s="10"/>
      <c r="D29" s="10"/>
      <c r="E29" s="10"/>
    </row>
    <row r="30" spans="1:5" ht="12.75">
      <c r="A30" s="1" t="s">
        <v>72</v>
      </c>
      <c r="B30" s="3">
        <v>738</v>
      </c>
      <c r="C30" s="1" t="s">
        <v>73</v>
      </c>
      <c r="D30" s="13" t="s">
        <v>79</v>
      </c>
      <c r="E30" s="10"/>
    </row>
    <row r="31" spans="1:5" ht="12.75">
      <c r="A31" s="11" t="s">
        <v>75</v>
      </c>
      <c r="B31" s="10"/>
      <c r="C31" s="10"/>
      <c r="D31" s="13" t="s">
        <v>80</v>
      </c>
      <c r="E31" s="10"/>
    </row>
    <row r="32" spans="1:5" ht="25.5">
      <c r="A32" s="1" t="s">
        <v>5</v>
      </c>
      <c r="B32" s="1" t="s">
        <v>6</v>
      </c>
      <c r="C32" s="1" t="s">
        <v>8</v>
      </c>
      <c r="D32" s="1" t="s">
        <v>9</v>
      </c>
      <c r="E32" s="1" t="s">
        <v>11</v>
      </c>
    </row>
    <row r="33" spans="1:5" ht="25.5">
      <c r="A33" s="3">
        <v>1098</v>
      </c>
      <c r="B33" s="3">
        <v>21024</v>
      </c>
      <c r="C33" s="3" t="s">
        <v>17</v>
      </c>
      <c r="D33" s="3" t="s">
        <v>18</v>
      </c>
      <c r="E33" s="6">
        <v>5</v>
      </c>
    </row>
    <row r="34" spans="1:5" ht="38.25">
      <c r="A34" s="3">
        <v>1608</v>
      </c>
      <c r="B34" s="3">
        <v>21245</v>
      </c>
      <c r="C34" s="3" t="s">
        <v>61</v>
      </c>
      <c r="D34" s="3" t="s">
        <v>62</v>
      </c>
      <c r="E34" s="6">
        <v>4</v>
      </c>
    </row>
    <row r="35" spans="1:5" ht="12.75">
      <c r="A35" s="11" t="s">
        <v>85</v>
      </c>
      <c r="B35" s="10"/>
      <c r="C35" s="10"/>
      <c r="D35" s="10"/>
      <c r="E35" s="10"/>
    </row>
    <row r="36" spans="1:5" ht="12.75">
      <c r="A36" s="1" t="s">
        <v>72</v>
      </c>
      <c r="B36" s="3">
        <v>739</v>
      </c>
      <c r="C36" s="1" t="s">
        <v>73</v>
      </c>
      <c r="D36" s="13" t="s">
        <v>81</v>
      </c>
      <c r="E36" s="10"/>
    </row>
    <row r="37" spans="1:5" ht="12.75">
      <c r="A37" s="11" t="s">
        <v>75</v>
      </c>
      <c r="B37" s="10"/>
      <c r="C37" s="10"/>
      <c r="D37" s="13" t="s">
        <v>82</v>
      </c>
      <c r="E37" s="10"/>
    </row>
    <row r="38" spans="1:5" ht="25.5">
      <c r="A38" s="1" t="s">
        <v>5</v>
      </c>
      <c r="B38" s="1" t="s">
        <v>6</v>
      </c>
      <c r="C38" s="1" t="s">
        <v>8</v>
      </c>
      <c r="D38" s="1" t="s">
        <v>9</v>
      </c>
      <c r="E38" s="1" t="s">
        <v>11</v>
      </c>
    </row>
    <row r="39" spans="1:5" ht="63.75">
      <c r="A39" s="3">
        <v>1087</v>
      </c>
      <c r="B39" s="3">
        <v>21013</v>
      </c>
      <c r="C39" s="3" t="s">
        <v>15</v>
      </c>
      <c r="D39" s="3" t="s">
        <v>16</v>
      </c>
      <c r="E39" s="6">
        <v>20</v>
      </c>
    </row>
    <row r="40" spans="1:5" ht="25.5">
      <c r="A40" s="3">
        <v>1098</v>
      </c>
      <c r="B40" s="3">
        <v>21024</v>
      </c>
      <c r="C40" s="3" t="s">
        <v>17</v>
      </c>
      <c r="D40" s="3" t="s">
        <v>18</v>
      </c>
      <c r="E40" s="6">
        <v>10</v>
      </c>
    </row>
    <row r="41" spans="1:5" ht="38.25">
      <c r="A41" s="3">
        <v>1099</v>
      </c>
      <c r="B41" s="3">
        <v>21025</v>
      </c>
      <c r="C41" s="3" t="s">
        <v>19</v>
      </c>
      <c r="D41" s="3" t="s">
        <v>20</v>
      </c>
      <c r="E41" s="6">
        <v>15</v>
      </c>
    </row>
    <row r="42" spans="1:5" ht="25.5">
      <c r="A42" s="3">
        <v>1100</v>
      </c>
      <c r="B42" s="3">
        <v>21026</v>
      </c>
      <c r="C42" s="3" t="s">
        <v>21</v>
      </c>
      <c r="D42" s="3" t="s">
        <v>22</v>
      </c>
      <c r="E42" s="6">
        <v>7</v>
      </c>
    </row>
    <row r="43" spans="1:5" ht="25.5">
      <c r="A43" s="3">
        <v>1101</v>
      </c>
      <c r="B43" s="3">
        <v>21027</v>
      </c>
      <c r="C43" s="3" t="s">
        <v>23</v>
      </c>
      <c r="D43" s="3" t="s">
        <v>24</v>
      </c>
      <c r="E43" s="6">
        <v>15</v>
      </c>
    </row>
    <row r="44" spans="1:5" ht="25.5">
      <c r="A44" s="3">
        <v>1103</v>
      </c>
      <c r="B44" s="3">
        <v>21029</v>
      </c>
      <c r="C44" s="3" t="s">
        <v>25</v>
      </c>
      <c r="D44" s="3" t="s">
        <v>26</v>
      </c>
      <c r="E44" s="6">
        <v>15</v>
      </c>
    </row>
    <row r="45" spans="1:5" ht="25.5">
      <c r="A45" s="3">
        <v>1108</v>
      </c>
      <c r="B45" s="3">
        <v>21034</v>
      </c>
      <c r="C45" s="3" t="s">
        <v>29</v>
      </c>
      <c r="D45" s="3" t="s">
        <v>30</v>
      </c>
      <c r="E45" s="6">
        <v>10</v>
      </c>
    </row>
    <row r="46" spans="1:5" ht="140.25">
      <c r="A46" s="3">
        <v>1113</v>
      </c>
      <c r="B46" s="3">
        <v>21039</v>
      </c>
      <c r="C46" s="3" t="s">
        <v>31</v>
      </c>
      <c r="D46" s="3" t="s">
        <v>32</v>
      </c>
      <c r="E46" s="6">
        <v>12</v>
      </c>
    </row>
    <row r="47" spans="1:5" ht="25.5">
      <c r="A47" s="3">
        <v>1117</v>
      </c>
      <c r="B47" s="3">
        <v>21043</v>
      </c>
      <c r="C47" s="3" t="s">
        <v>35</v>
      </c>
      <c r="D47" s="3" t="s">
        <v>36</v>
      </c>
      <c r="E47" s="6">
        <v>30</v>
      </c>
    </row>
    <row r="48" spans="1:5" ht="38.25">
      <c r="A48" s="3">
        <v>1118</v>
      </c>
      <c r="B48" s="3">
        <v>21044</v>
      </c>
      <c r="C48" s="3" t="s">
        <v>37</v>
      </c>
      <c r="D48" s="3" t="s">
        <v>38</v>
      </c>
      <c r="E48" s="6">
        <v>1</v>
      </c>
    </row>
    <row r="49" spans="1:5" ht="51">
      <c r="A49" s="3">
        <v>1119</v>
      </c>
      <c r="B49" s="3">
        <v>21045</v>
      </c>
      <c r="C49" s="3" t="s">
        <v>39</v>
      </c>
      <c r="D49" s="3" t="s">
        <v>40</v>
      </c>
      <c r="E49" s="6">
        <v>10</v>
      </c>
    </row>
    <row r="50" spans="1:5" ht="51">
      <c r="A50" s="3">
        <v>1123</v>
      </c>
      <c r="B50" s="3">
        <v>21049</v>
      </c>
      <c r="C50" s="3" t="s">
        <v>43</v>
      </c>
      <c r="D50" s="3" t="s">
        <v>44</v>
      </c>
      <c r="E50" s="6">
        <v>30</v>
      </c>
    </row>
    <row r="51" spans="1:5" ht="38.25">
      <c r="A51" s="3">
        <v>1146</v>
      </c>
      <c r="B51" s="3">
        <v>21072</v>
      </c>
      <c r="C51" s="3" t="s">
        <v>47</v>
      </c>
      <c r="D51" s="3" t="s">
        <v>48</v>
      </c>
      <c r="E51" s="6">
        <v>20</v>
      </c>
    </row>
    <row r="52" spans="1:5" ht="25.5">
      <c r="A52" s="3">
        <v>1162</v>
      </c>
      <c r="B52" s="3">
        <v>21088</v>
      </c>
      <c r="C52" s="3" t="s">
        <v>53</v>
      </c>
      <c r="D52" s="3" t="s">
        <v>54</v>
      </c>
      <c r="E52" s="6">
        <v>200</v>
      </c>
    </row>
    <row r="53" spans="1:5" ht="25.5">
      <c r="A53" s="3">
        <v>1164</v>
      </c>
      <c r="B53" s="3">
        <v>21090</v>
      </c>
      <c r="C53" s="3" t="s">
        <v>55</v>
      </c>
      <c r="D53" s="3" t="s">
        <v>56</v>
      </c>
      <c r="E53" s="6">
        <v>280</v>
      </c>
    </row>
    <row r="54" spans="1:5" ht="51">
      <c r="A54" s="3">
        <v>1167</v>
      </c>
      <c r="B54" s="3">
        <v>21093</v>
      </c>
      <c r="C54" s="3" t="s">
        <v>57</v>
      </c>
      <c r="D54" s="3" t="s">
        <v>58</v>
      </c>
      <c r="E54" s="6">
        <v>10</v>
      </c>
    </row>
    <row r="55" spans="1:5" ht="89.25">
      <c r="A55" s="3">
        <v>1180</v>
      </c>
      <c r="B55" s="3">
        <v>21106</v>
      </c>
      <c r="C55" s="3" t="s">
        <v>59</v>
      </c>
      <c r="D55" s="3" t="s">
        <v>60</v>
      </c>
      <c r="E55" s="6">
        <v>40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4:E24"/>
    <mergeCell ref="A8:E8"/>
    <mergeCell ref="A10:E10"/>
    <mergeCell ref="A11:E11"/>
    <mergeCell ref="D12:E12"/>
    <mergeCell ref="A13:C13"/>
    <mergeCell ref="D13:E13"/>
    <mergeCell ref="A35:E35"/>
    <mergeCell ref="D36:E36"/>
    <mergeCell ref="A37:C37"/>
    <mergeCell ref="D37:E37"/>
    <mergeCell ref="D25:E25"/>
    <mergeCell ref="A26:C26"/>
    <mergeCell ref="D26:E26"/>
    <mergeCell ref="A29:E29"/>
    <mergeCell ref="D30:E30"/>
    <mergeCell ref="A31:C31"/>
    <mergeCell ref="D31:E31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2016-02-08T15:00:29Z</cp:lastPrinted>
  <dcterms:created xsi:type="dcterms:W3CDTF">2016-02-08T13:23:44Z</dcterms:created>
  <dcterms:modified xsi:type="dcterms:W3CDTF">2016-02-08T15:02:53Z</dcterms:modified>
  <cp:category/>
  <cp:version/>
  <cp:contentType/>
  <cp:contentStatus/>
</cp:coreProperties>
</file>