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85" windowWidth="27495" windowHeight="13740"/>
  </bookViews>
  <sheets>
    <sheet name="DNS zboží celkem" sheetId="1" r:id="rId1"/>
    <sheet name="DNS zboží části" sheetId="2" r:id="rId2"/>
  </sheets>
  <calcPr calcId="145621"/>
</workbook>
</file>

<file path=xl/calcChain.xml><?xml version="1.0" encoding="utf-8"?>
<calcChain xmlns="http://schemas.openxmlformats.org/spreadsheetml/2006/main">
  <c r="D48" i="1" l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H48" i="1" s="1"/>
</calcChain>
</file>

<file path=xl/sharedStrings.xml><?xml version="1.0" encoding="utf-8"?>
<sst xmlns="http://schemas.openxmlformats.org/spreadsheetml/2006/main" count="337" uniqueCount="108">
  <si>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</si>
  <si>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</si>
  <si>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</si>
  <si>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</si>
  <si>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</si>
  <si>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</si>
  <si>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</si>
  <si>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</si>
  <si>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</si>
  <si>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</si>
  <si>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</si>
  <si>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</si>
  <si>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</si>
  <si>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</si>
  <si>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</si>
  <si>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Prostředek na mytí nádobí 500ml</t>
  </si>
  <si>
    <t>Koncentrovaný prostředek na nádobí vytváří dostatečné množství pěny, se silným odmašťovacím účinkem, vyznačující se neutrální hodnotou pH a šetrný k pokožce rukou. Odstraní mastnotu, vodní kámen a dává čištěnému povrch vysoký lesk i bez dalšího leštění. Aniontové povrchově aktivní látky 5% a více, ale méně jak 15%. 500ml</t>
  </si>
  <si>
    <t>Přípravek na strojní čištění koberců 1l</t>
  </si>
  <si>
    <t>Nepěnivý čistící prostředek na koberce, neutralizuje nepříjemné pachy, příjemně voní.Má sníženou pěnivost, odstraňuje i běžné nečistoty z tvrdých povrchů – podlah, keramických obkladů, dveří, může se použít i na ruční praní koberců. Pohlcuje nepříjemné pachy od zvířat, po kouři, vaření, je šetrný k životnímu prostředí. 1l</t>
  </si>
  <si>
    <t>Kuchyňské utěrky/ role</t>
  </si>
  <si>
    <t>Papírové kuchyňské utěrky dvouvrstvé na roli ze100% celulózy pro široké použití. 2 role v balíčku.</t>
  </si>
  <si>
    <t>Ručníky Z-Z</t>
  </si>
  <si>
    <t>Papírové ručníky typu Z-Z do zásobníků jednovrstvé, zelené, vyrobené z recyklovaného papíru, rozměr ručníku 250x230mm, 250ks v balíčku. 20bal/krabice</t>
  </si>
  <si>
    <t>Toaletní papír JUMBO 240mm</t>
  </si>
  <si>
    <t>200m, recykl, šedý, 1vrstvý toaletní papír. 6rolí/bal</t>
  </si>
  <si>
    <t>Toaletní papír JUMBO 190mm/ 2vrstvý</t>
  </si>
  <si>
    <t>135m, celuloza, bílý, 2vrstvý toaletní papír. 6rolí/bal</t>
  </si>
  <si>
    <t>Prostředek dezinfekční na bázi chloru 1l</t>
  </si>
  <si>
    <t>Dezinfekční přípravek sobsahem chlóru, který spolehlivě likviduje bakterie, řasy, nižší houby a viry. Odstraňuje pachy, odbarvuje a bělí textilie, Silné bělící schopnosti
dezinfekce s deklarovanou účinností
pro potravinářství, zdravotnictví, zemědělství, nebo domácí použití
baktericidní = bakterie G+ a G- včetně TBC
fungicidní = většina mikroskopických hub
virucidní = HBV, HIV, rotaviry
vhodný pro dezinfekci velmi namáhaných ploch ,odstraňuje mastnotu, zažranou špínu a skvrny.
1l.</t>
  </si>
  <si>
    <t>Prostředek dezinfekční na sanitární zařízení a keramiku 500ml</t>
  </si>
  <si>
    <t>Tekutý čistící prostředek na sanitární zařízení a keramiku.Odstraňuje vodní kámen, rez a močový kámen, má antimikrobiální účinky,Je určen k čištění keramických a kyselinovzdorných smaltových povrchů od nečistot, vodního a močového kamene a usazenin sloučenin železa (rzi). 500ml</t>
  </si>
  <si>
    <t>Prostředek dezinfekční na sanitární zařízení a keramiku/ rozprašovač</t>
  </si>
  <si>
    <t>Přípravek je kyselý čistící vodný roztok neionických a anionických tenzidů, organické kyseliny, ethanolu, parfému, konzervační přísady a pomocných přísad. Odstraňuje rez, vodní kámen, vápenaté a mýdlové usazeniny. Je určen k čištění zařízení koupelen a jiných nenasákavých kyselinovzdorných povrchů vč. příslušenství z nerezu a chromu. 500ml</t>
  </si>
  <si>
    <t>Prací prášek min. 6 kg</t>
  </si>
  <si>
    <t>Universální prací prášek pro všechny druhy barevných textilií. Obsahuje nové aktivní částice pro dokonalejší praní a složku zabraňující usazování vodního kamene. Praní při teplotách 95-90-60-45-30C.</t>
  </si>
  <si>
    <t>Prací prášek 400 g</t>
  </si>
  <si>
    <t>Universální prací prášek pro všechny druhy barevných textilií. Obsahuje nové aktivní částice pro dokonalejší praní a složku zabraňující usazování vodního kamene. Praní při teplotách 95-90-60-45-30˚C, neobsahuje fosfáty.</t>
  </si>
  <si>
    <t>Prostředek proti plísni/ rozprašovač 750ml</t>
  </si>
  <si>
    <t>Dezinfekční prostředek ničí plísně, bělí spáry a rozjasní zašlé povrchy, dezinfikuje, ničí bakterie a odstraňuje mastné a organické usazeniny.Vhodný pro likvidaci plísní na zdech, na dřevě, kolem kuchyňských zařízení, van, umyvadel a bazénů. 750ml</t>
  </si>
  <si>
    <t>Mýdlo tekuté 5l/kanystr</t>
  </si>
  <si>
    <t>Tekuté mýdlo se svěží vůní ošetřuje Vaše ruce a čistí je. Zaručuje šetrné působení na pokožku. Výrobek je dermatologicky příznivý a v přírodě lehce odbouratelný. Barva: růžová. 5l/kanystr</t>
  </si>
  <si>
    <t>Čistič WC tekutý</t>
  </si>
  <si>
    <t>Gelový čistič, odstraňuje nečistoty a vodní kámen, antibakteriální přípravek je zahuštěný a pomalým stékáním odstraňuje usazeniny a dezinfikuje, s bělícími účinky, provoní, vyčistí a zanechá na toaletě svěží vůni. 750ml</t>
  </si>
  <si>
    <t>Mýdlo toaletní/ tuhé 100g</t>
  </si>
  <si>
    <t>Toaletní mýdlo s jemnou parfémovanou vůní. 100g</t>
  </si>
  <si>
    <t>Drátěnka silon</t>
  </si>
  <si>
    <t/>
  </si>
  <si>
    <t>Smeták závit/ jemný</t>
  </si>
  <si>
    <t>Plastové těleso se závitem, syntetická vlákna (PET). Určeno pro závitové hole.Délka smetáku 27-30cm.</t>
  </si>
  <si>
    <t>Utěrka švédská 40x40cm</t>
  </si>
  <si>
    <t>Nenahraditelná při úklidu. Materiál - mikrovlákno. Vynikající k mytí oken - nezanechává šmouhy. Vyčistí dokonale vany, umyvadla, dřezy, obklady a nábytek. Použijte vhlkou utěrku k vyčištění ozdobného skla, porcelánu.</t>
  </si>
  <si>
    <t>Utěrka švédská 60x50cm</t>
  </si>
  <si>
    <t>Vytírací hadr z mikrovlákna. Nenahraditelný při úklidu. Materiál - mikrovlákno, 300g.Čistí a leští povrchy současně - vysoká savost a absorpce mastnoty - jemné a šetrné čištění, nezanechává šmouhy - úklid bez chemických prostředků.</t>
  </si>
  <si>
    <t>Utěrka na okna 30x40cm</t>
  </si>
  <si>
    <t>Dokonalá čistota a lesk - čistí a leští povrchy současně - jemné a šetrné čištění, nezanechává šmouhy. Lze prát v pračce do 90°C, doporučeno 60°C pro delší životnost. Při ručním praní doporučujeme použít mýdlový roztok. Nepoužívat aviváž, nebělit, nežehlit a nesušit v sušičce prádla.</t>
  </si>
  <si>
    <t>WC kartáč 75mm</t>
  </si>
  <si>
    <t>Plastové těleso, syntetická vlákna (PP), průměr hlavy 75 mm.</t>
  </si>
  <si>
    <t>Pytle 120l</t>
  </si>
  <si>
    <t>PYTEL LDPE 40" 70x110cm ČERNÝ 120L 25ks/role.</t>
  </si>
  <si>
    <t>Pytle na odpadky 35l</t>
  </si>
  <si>
    <t>Sáčky do koše 50x60cm, tloušťka 10mikronů, nezatahovací, černá barva, 30 sáčků na roli. role</t>
  </si>
  <si>
    <t>Pytel suťový</t>
  </si>
  <si>
    <t>PYTEL LDPE 200" 70x110cm ČERNÝ 120L.</t>
  </si>
  <si>
    <t>Pytle na odpadky 60l</t>
  </si>
  <si>
    <t>Sáčky do koše 63x74cm 60l, tloušťka 15mikr.,50ks role, transparentní, nezatahovací. role</t>
  </si>
  <si>
    <t>Pytle na odpadky 80l</t>
  </si>
  <si>
    <t>Sáčky do koše 63x85cm 80l, tloušťka 15mikr.,40ks/role, bílé, nezatahovací.</t>
  </si>
  <si>
    <t>Mycí pasta 450g</t>
  </si>
  <si>
    <t>K mytí silně znečištěných rukou obsahující látky, které příznivě působí na pokožku rukou a činí ji hebkou a svěží. Lehce a snadno odstraňuje nečistot z pokožky. Pasta s parfemací, vysoká účinnosí i při silném znečištění rukou například olejem či mazivy. 450g</t>
  </si>
  <si>
    <t>Čistič extra silný na mastnotu 10l</t>
  </si>
  <si>
    <t>Vysoce účinný prostředek na odstranění silného znečištění. Může se používat v průmyslové výrobě, v dílnách i v domácnosti. Účinně odstraňuje oleje, mazací tuky a kuchyňská znečištění. V průmyslu je vhodný pro mytí součástí strojů a motorů a na praní pracovních oděvů. V domácnosti se doporučuje zejména na mytí podlah, součástí kuchyňských zařízení, které nepřicházejí do styku s potravinami a na bělení záclon. Ředění vodou v poměru 1 : 20 - 1 : 200 (z jednoho litru přípravku lze udělat 21 až 200 litrů pracovního roztoku).</t>
  </si>
  <si>
    <t>Čistič dezinfekční na sanitární zařízení s vůní 10l</t>
  </si>
  <si>
    <t>Prostředek na každodenní ošetření sanitárního zařízení a místností. Ničí mikroby, rychle rozpouští a odstraňuje veškeré usazeniny vodního kamene, zbytky mýdla, mastnou špínu a rezavé skvrny. Určený pro povrchy a zařízení odolné vůči působení kyselin jako jsou keramické kachlíky, porcelán, chrom, nerezová ocel, sklo a umělé hmoty.Umytým povrchům dodává dlouhotrvající příjemnou vůni. Ředění vodou v poměru 1 : 10 až 1 : 40 (z jednoho litru přípravku lze udělat 11 až 40 litrů pracovního roztoku). Obchodní balení: 1 l láhev nebo 10 l kanystr.</t>
  </si>
  <si>
    <t>Čisticí universální gel s dezinfekční přísadou</t>
  </si>
  <si>
    <t>Univerzální čistící gel s vysoce účinnou dezinfekční přísadou na WC,umyvadla, vany, odpady, odtokové kanálky, sporáky a silně znečištěné nenasákavé povrchy - dokonale odstraní pachy a skvrny, má bělicí účinky.
Použití: neředěný – WC, umyvadla, vany,odpady, odtokové kanálky, sporáky a silně znečištěné, nenasákavé povrchy. Ředěný - na kuchyňské linky, podlahy, obklady, omyvatelné plochy. 750g</t>
  </si>
  <si>
    <t>Rukavice gumové úklidové/L</t>
  </si>
  <si>
    <t>Úklidové gumové rukavice, semišované, vel.L</t>
  </si>
  <si>
    <t>Mýdlo tekuté 500 ml</t>
  </si>
  <si>
    <t>Tekuté mýdlo se svěží vůní ošetřuje Vaše ruce a čistí je. Zaručuje šetrné působení na pokožku. Výrobek je dermatologicky příznivý a v přírodě lehce odbouratelný. Balení: 500 ml.</t>
  </si>
  <si>
    <t>Odpadkový koš na tříděný odpad - směsný</t>
  </si>
  <si>
    <t>Koš odpadkový obdélníkový, plastový, bílý. Výklopné víko v barvě hnědé. Objem 50-60 l.</t>
  </si>
  <si>
    <t>Toaletní papír skládaný/ 2vrstvý - neoriginál</t>
  </si>
  <si>
    <t>Neoriginální kompatibilní toaletní papír skládaný/2 vrstvý, vhodný do zásobníku Kimberly Clark AQUA, rozměry: (18 - 22cm) x ( 10,8 - 11,7cm) , bílý, dvouvrstvý, 200ks útržků/bal.30bal / 6000ks.</t>
  </si>
  <si>
    <t>Utěrka z mikrovlákna na nerez</t>
  </si>
  <si>
    <t>Utěrka z mikrovlákna, zachytí a odstraní mastnotu, prach a nečistoty. Je pratelná a odolná vůči bělidlům.Použití na všechny běžné povrchy, včetně choulostivých jako je nerez, ocel, chrom, zrcadlo, mramor, nábytek.Rozměr: min. 30cm x 30cm. Měrná jednotka : 1ks</t>
  </si>
  <si>
    <t>Celková cena zadavatele:</t>
  </si>
  <si>
    <t>Celková cena uchazeče:</t>
  </si>
  <si>
    <t>OHS (22262), , Kontakt: Pavla Bendová, DiS. (pavla.bendova@ujep.cz Tel:+420475286375)</t>
  </si>
  <si>
    <t>22262 01 0000 01 sklad Hoření</t>
  </si>
  <si>
    <t>Projekt:</t>
  </si>
  <si>
    <t>ID obj.</t>
  </si>
  <si>
    <t>4324201000001 43242</t>
  </si>
  <si>
    <t>FSE (45328), FSE,1NP,č.d.102, Kontakt: Oleg Štirbl (oleg.stirbl@ujep.cz Tel:475284602)</t>
  </si>
  <si>
    <t>45328 01 0000 01 Drogerie</t>
  </si>
  <si>
    <t>FVTM (48101), Na Okraji 1001/7, Kontakt: Šárka Fockeová (fockeova@fvtm.ujep.cz Tel:475 285 517)</t>
  </si>
  <si>
    <t>48101 01 0000 01 PROVOZ</t>
  </si>
  <si>
    <t>FVTM (48101), Pasteurova 7, Kontakt: Zuzana Albrechtová (fockeova@fvtm.ujep.cz Tel:475 285 517)</t>
  </si>
  <si>
    <t>48101 01 0000 01 Provoz</t>
  </si>
  <si>
    <t>Pozn.: popis vlastností může přesáhnout velikost buňky (např.:dvojklik na buňku zobrazí celý text)</t>
  </si>
  <si>
    <t>Příloha č. 1 - podrobná specifikace (celkový součet)</t>
  </si>
  <si>
    <t>Požadované množství (objem, gramáž, počet kusů) je množstvím minimálním.</t>
  </si>
  <si>
    <t>PF (43242), České mládeže 8, hlavní budova, 007, Kontakt: radmial tampirova (radmila.tampirova@ujep.cz Tel:3183)</t>
  </si>
  <si>
    <t>Příloha č. 1 - podrobná specifikace dílčí části - (podklady pro jednotlivé faktury)</t>
  </si>
  <si>
    <t>****  pro pracoviště UJEP  *****</t>
  </si>
  <si>
    <t>Pracoviště:</t>
  </si>
  <si>
    <t>****   pro pracoviště UJEP  *****</t>
  </si>
  <si>
    <t>Koncentrovaný prostředek na nádobí vytváří dostatečné množství pěny, se silným odmašťovacím účinkem, vyznačující se neutrální hodnotou pH a šetrný k pokožce rukou. Odstraní mastnotu, vodní kámen a dává čištěnému povrchu vysoký lesk i bez dalšího leštění. Aniontové povrchově aktivní látky 5% a více, ale méně jak 15%. 500ml</t>
  </si>
  <si>
    <t>Dezinfekční přípravek s obsahem chlóru, který spolehlivě likviduje bakterie, řasy, nižší houby a viry. Odstraňuje pachy, odbarvuje a bělí textilie, Silné bělící schopnosti
dezinfekce s deklarovanou účinností
pro potravinářství, zdravotnictví, zemědělství, nebo domácí použití
baktericidní = bakterie G+ a G- včetně TBC
fungicidní = většina mikroskopických hub
virucidní = HBV, HIV, rotaviry
vhodný pro dezinfekci velmi namáhaných ploch ,odstraňuje mastnotu, zažranou špínu a skvrny.
1l.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</si>
</sst>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5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0" fontId="0" fillId="6" borderId="0" xfId="0" applyFill="1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1000125</xdr:colOff>
      <xdr:row>1</xdr:row>
      <xdr:rowOff>9525</xdr:rowOff>
    </xdr:from>
    <xdr:to>
      <xdr:col>9</xdr:col>
      <xdr:colOff>716661</xdr:colOff>
      <xdr:row>4</xdr:row>
      <xdr:rowOff>127254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1700" y="171450"/>
          <a:ext cx="1850136" cy="603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3676650</xdr:colOff>
      <xdr:row>0</xdr:row>
      <xdr:rowOff>104775</xdr:rowOff>
    </xdr:from>
    <xdr:to>
      <xdr:col>4</xdr:col>
      <xdr:colOff>1326261</xdr:colOff>
      <xdr:row>4</xdr:row>
      <xdr:rowOff>60579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104775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8"/>
  <sheetViews>
    <sheetView tabSelected="1" topLeftCell="A40" workbookViewId="0">
      <selection activeCell="E19" sqref="E19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10" width="16" customWidth="1"/>
  </cols>
  <sheetData>
    <row r="1" spans="1:10" s="9" customFormat="1" x14ac:dyDescent="0.2"/>
    <row r="2" spans="1:10" s="9" customFormat="1" x14ac:dyDescent="0.2"/>
    <row r="3" spans="1:10" s="9" customFormat="1" x14ac:dyDescent="0.2"/>
    <row r="4" spans="1:10" s="9" customFormat="1" x14ac:dyDescent="0.2"/>
    <row r="5" spans="1:10" s="9" customFormat="1" x14ac:dyDescent="0.2"/>
    <row r="6" spans="1:10" s="9" customFormat="1" x14ac:dyDescent="0.2"/>
    <row r="7" spans="1:10" s="9" customFormat="1" ht="15.75" x14ac:dyDescent="0.25">
      <c r="A7" s="15" t="s">
        <v>99</v>
      </c>
      <c r="B7" s="15"/>
      <c r="C7" s="15"/>
      <c r="D7" s="15"/>
      <c r="E7" s="15"/>
      <c r="F7" s="15"/>
      <c r="G7" s="15"/>
      <c r="H7" s="15"/>
      <c r="I7" s="15"/>
      <c r="J7" s="15"/>
    </row>
    <row r="8" spans="1:10" s="9" customFormat="1" x14ac:dyDescent="0.2"/>
    <row r="9" spans="1:10" s="9" customFormat="1" x14ac:dyDescent="0.2">
      <c r="A9" s="10" t="s">
        <v>100</v>
      </c>
      <c r="B9" s="10"/>
      <c r="C9" s="10"/>
      <c r="D9" s="10"/>
    </row>
    <row r="10" spans="1:10" x14ac:dyDescent="0.2">
      <c r="A10" s="11" t="s">
        <v>0</v>
      </c>
      <c r="B10" s="12"/>
      <c r="C10" s="12"/>
      <c r="D10" s="12"/>
      <c r="E10" s="2" t="s">
        <v>1</v>
      </c>
      <c r="F10" s="1" t="s">
        <v>2</v>
      </c>
      <c r="G10" s="13" t="s">
        <v>3</v>
      </c>
      <c r="H10" s="12"/>
    </row>
    <row r="11" spans="1:10" x14ac:dyDescent="0.2">
      <c r="A11" s="14" t="s">
        <v>4</v>
      </c>
      <c r="B11" s="12"/>
      <c r="C11" s="12"/>
      <c r="D11" s="12"/>
    </row>
    <row r="12" spans="1:10" ht="25.5" x14ac:dyDescent="0.2">
      <c r="A12" s="1" t="s">
        <v>5</v>
      </c>
      <c r="B12" s="1" t="s">
        <v>6</v>
      </c>
      <c r="C12" s="1" t="s">
        <v>7</v>
      </c>
      <c r="D12" s="1" t="s">
        <v>8</v>
      </c>
      <c r="E12" s="1" t="s">
        <v>9</v>
      </c>
      <c r="F12" s="4" t="s">
        <v>10</v>
      </c>
      <c r="G12" s="1" t="s">
        <v>11</v>
      </c>
      <c r="H12" s="4" t="s">
        <v>12</v>
      </c>
      <c r="I12" s="1" t="s">
        <v>13</v>
      </c>
      <c r="J12" s="1" t="s">
        <v>14</v>
      </c>
    </row>
    <row r="13" spans="1:10" ht="63.75" x14ac:dyDescent="0.2">
      <c r="A13" s="3">
        <v>1087</v>
      </c>
      <c r="B13" s="3">
        <v>21013</v>
      </c>
      <c r="C13" s="5">
        <v>20.68</v>
      </c>
      <c r="D13" s="3" t="s">
        <v>15</v>
      </c>
      <c r="E13" s="3" t="s">
        <v>106</v>
      </c>
      <c r="F13" s="2" t="s">
        <v>3</v>
      </c>
      <c r="G13" s="6">
        <v>90</v>
      </c>
      <c r="H13" s="7" t="s">
        <v>3</v>
      </c>
      <c r="I13" s="8" t="e">
        <f t="shared" ref="I13:I47" si="0" xml:space="preserve"> G13*H13</f>
        <v>#VALUE!</v>
      </c>
      <c r="J13" s="8" t="str">
        <f t="shared" ref="J13:J47" si="1">IF(H13&gt;C13,"Vyšší"," --- ")</f>
        <v>Vyšší</v>
      </c>
    </row>
    <row r="14" spans="1:10" ht="63.75" x14ac:dyDescent="0.2">
      <c r="A14" s="3">
        <v>1096</v>
      </c>
      <c r="B14" s="3">
        <v>21022</v>
      </c>
      <c r="C14" s="5">
        <v>84.46</v>
      </c>
      <c r="D14" s="3" t="s">
        <v>17</v>
      </c>
      <c r="E14" s="3" t="s">
        <v>18</v>
      </c>
      <c r="F14" s="2" t="s">
        <v>3</v>
      </c>
      <c r="G14" s="6">
        <v>16</v>
      </c>
      <c r="H14" s="7" t="s">
        <v>3</v>
      </c>
      <c r="I14" s="8" t="e">
        <f t="shared" si="0"/>
        <v>#VALUE!</v>
      </c>
      <c r="J14" s="8" t="str">
        <f t="shared" si="1"/>
        <v>Vyšší</v>
      </c>
    </row>
    <row r="15" spans="1:10" ht="25.5" x14ac:dyDescent="0.2">
      <c r="A15" s="3">
        <v>1098</v>
      </c>
      <c r="B15" s="3">
        <v>21024</v>
      </c>
      <c r="C15" s="5">
        <v>15</v>
      </c>
      <c r="D15" s="3" t="s">
        <v>19</v>
      </c>
      <c r="E15" s="3" t="s">
        <v>20</v>
      </c>
      <c r="F15" s="2" t="s">
        <v>3</v>
      </c>
      <c r="G15" s="6">
        <v>10</v>
      </c>
      <c r="H15" s="7" t="s">
        <v>3</v>
      </c>
      <c r="I15" s="8" t="e">
        <f t="shared" si="0"/>
        <v>#VALUE!</v>
      </c>
      <c r="J15" s="8" t="str">
        <f t="shared" si="1"/>
        <v>Vyšší</v>
      </c>
    </row>
    <row r="16" spans="1:10" ht="38.25" x14ac:dyDescent="0.2">
      <c r="A16" s="3">
        <v>1099</v>
      </c>
      <c r="B16" s="3">
        <v>21025</v>
      </c>
      <c r="C16" s="5">
        <v>250</v>
      </c>
      <c r="D16" s="3" t="s">
        <v>21</v>
      </c>
      <c r="E16" s="3" t="s">
        <v>22</v>
      </c>
      <c r="F16" s="2" t="s">
        <v>3</v>
      </c>
      <c r="G16" s="6">
        <v>4</v>
      </c>
      <c r="H16" s="7" t="s">
        <v>3</v>
      </c>
      <c r="I16" s="8" t="e">
        <f t="shared" si="0"/>
        <v>#VALUE!</v>
      </c>
      <c r="J16" s="8" t="str">
        <f t="shared" si="1"/>
        <v>Vyšší</v>
      </c>
    </row>
    <row r="17" spans="1:10" ht="25.5" x14ac:dyDescent="0.2">
      <c r="A17" s="3">
        <v>1101</v>
      </c>
      <c r="B17" s="3">
        <v>21027</v>
      </c>
      <c r="C17" s="5">
        <v>119.31</v>
      </c>
      <c r="D17" s="3" t="s">
        <v>23</v>
      </c>
      <c r="E17" s="3" t="s">
        <v>24</v>
      </c>
      <c r="F17" s="2" t="s">
        <v>3</v>
      </c>
      <c r="G17" s="6">
        <v>120</v>
      </c>
      <c r="H17" s="7" t="s">
        <v>3</v>
      </c>
      <c r="I17" s="8" t="e">
        <f t="shared" si="0"/>
        <v>#VALUE!</v>
      </c>
      <c r="J17" s="8" t="str">
        <f t="shared" si="1"/>
        <v>Vyšší</v>
      </c>
    </row>
    <row r="18" spans="1:10" ht="25.5" x14ac:dyDescent="0.2">
      <c r="A18" s="3">
        <v>1103</v>
      </c>
      <c r="B18" s="3">
        <v>21029</v>
      </c>
      <c r="C18" s="5">
        <v>110</v>
      </c>
      <c r="D18" s="3" t="s">
        <v>25</v>
      </c>
      <c r="E18" s="3" t="s">
        <v>26</v>
      </c>
      <c r="F18" s="2" t="s">
        <v>3</v>
      </c>
      <c r="G18" s="6">
        <v>20</v>
      </c>
      <c r="H18" s="7" t="s">
        <v>3</v>
      </c>
      <c r="I18" s="8" t="e">
        <f t="shared" si="0"/>
        <v>#VALUE!</v>
      </c>
      <c r="J18" s="8" t="str">
        <f t="shared" si="1"/>
        <v>Vyšší</v>
      </c>
    </row>
    <row r="19" spans="1:10" ht="140.25" x14ac:dyDescent="0.2">
      <c r="A19" s="3">
        <v>1113</v>
      </c>
      <c r="B19" s="3">
        <v>21039</v>
      </c>
      <c r="C19" s="5">
        <v>27.47</v>
      </c>
      <c r="D19" s="3" t="s">
        <v>27</v>
      </c>
      <c r="E19" s="3" t="s">
        <v>107</v>
      </c>
      <c r="F19" s="2" t="s">
        <v>3</v>
      </c>
      <c r="G19" s="6">
        <v>120</v>
      </c>
      <c r="H19" s="7" t="s">
        <v>3</v>
      </c>
      <c r="I19" s="8" t="e">
        <f t="shared" si="0"/>
        <v>#VALUE!</v>
      </c>
      <c r="J19" s="8" t="str">
        <f t="shared" si="1"/>
        <v>Vyšší</v>
      </c>
    </row>
    <row r="20" spans="1:10" ht="63.75" x14ac:dyDescent="0.2">
      <c r="A20" s="3">
        <v>1114</v>
      </c>
      <c r="B20" s="3">
        <v>21040</v>
      </c>
      <c r="C20" s="5">
        <v>41</v>
      </c>
      <c r="D20" s="3" t="s">
        <v>29</v>
      </c>
      <c r="E20" s="3" t="s">
        <v>30</v>
      </c>
      <c r="F20" s="2" t="s">
        <v>3</v>
      </c>
      <c r="G20" s="6">
        <v>20</v>
      </c>
      <c r="H20" s="7" t="s">
        <v>3</v>
      </c>
      <c r="I20" s="8" t="e">
        <f t="shared" si="0"/>
        <v>#VALUE!</v>
      </c>
      <c r="J20" s="8" t="str">
        <f t="shared" si="1"/>
        <v>Vyšší</v>
      </c>
    </row>
    <row r="21" spans="1:10" ht="63.75" x14ac:dyDescent="0.2">
      <c r="A21" s="3">
        <v>1115</v>
      </c>
      <c r="B21" s="3">
        <v>21041</v>
      </c>
      <c r="C21" s="5">
        <v>49</v>
      </c>
      <c r="D21" s="3" t="s">
        <v>31</v>
      </c>
      <c r="E21" s="3" t="s">
        <v>32</v>
      </c>
      <c r="F21" s="2" t="s">
        <v>3</v>
      </c>
      <c r="G21" s="6">
        <v>20</v>
      </c>
      <c r="H21" s="7" t="s">
        <v>3</v>
      </c>
      <c r="I21" s="8" t="e">
        <f t="shared" si="0"/>
        <v>#VALUE!</v>
      </c>
      <c r="J21" s="8" t="str">
        <f t="shared" si="1"/>
        <v>Vyšší</v>
      </c>
    </row>
    <row r="22" spans="1:10" ht="38.25" x14ac:dyDescent="0.2">
      <c r="A22" s="3">
        <v>1118</v>
      </c>
      <c r="B22" s="3">
        <v>21044</v>
      </c>
      <c r="C22" s="5">
        <v>280.48</v>
      </c>
      <c r="D22" s="3" t="s">
        <v>33</v>
      </c>
      <c r="E22" s="3" t="s">
        <v>34</v>
      </c>
      <c r="F22" s="2" t="s">
        <v>3</v>
      </c>
      <c r="G22" s="6">
        <v>2</v>
      </c>
      <c r="H22" s="7" t="s">
        <v>3</v>
      </c>
      <c r="I22" s="8" t="e">
        <f t="shared" si="0"/>
        <v>#VALUE!</v>
      </c>
      <c r="J22" s="8" t="str">
        <f t="shared" si="1"/>
        <v>Vyšší</v>
      </c>
    </row>
    <row r="23" spans="1:10" ht="51" x14ac:dyDescent="0.2">
      <c r="A23" s="3">
        <v>1119</v>
      </c>
      <c r="B23" s="3">
        <v>21045</v>
      </c>
      <c r="C23" s="5">
        <v>28.31</v>
      </c>
      <c r="D23" s="3" t="s">
        <v>35</v>
      </c>
      <c r="E23" s="3" t="s">
        <v>36</v>
      </c>
      <c r="F23" s="2" t="s">
        <v>3</v>
      </c>
      <c r="G23" s="6">
        <v>15</v>
      </c>
      <c r="H23" s="7" t="s">
        <v>3</v>
      </c>
      <c r="I23" s="8" t="e">
        <f t="shared" si="0"/>
        <v>#VALUE!</v>
      </c>
      <c r="J23" s="8" t="str">
        <f t="shared" si="1"/>
        <v>Vyšší</v>
      </c>
    </row>
    <row r="24" spans="1:10" ht="51" x14ac:dyDescent="0.2">
      <c r="A24" s="3">
        <v>1120</v>
      </c>
      <c r="B24" s="3">
        <v>21046</v>
      </c>
      <c r="C24" s="5">
        <v>41.62</v>
      </c>
      <c r="D24" s="3" t="s">
        <v>37</v>
      </c>
      <c r="E24" s="3" t="s">
        <v>38</v>
      </c>
      <c r="F24" s="2" t="s">
        <v>3</v>
      </c>
      <c r="G24" s="6">
        <v>1</v>
      </c>
      <c r="H24" s="7" t="s">
        <v>3</v>
      </c>
      <c r="I24" s="8" t="e">
        <f t="shared" si="0"/>
        <v>#VALUE!</v>
      </c>
      <c r="J24" s="8" t="str">
        <f t="shared" si="1"/>
        <v>Vyšší</v>
      </c>
    </row>
    <row r="25" spans="1:10" ht="38.25" x14ac:dyDescent="0.2">
      <c r="A25" s="3">
        <v>1122</v>
      </c>
      <c r="B25" s="3">
        <v>21048</v>
      </c>
      <c r="C25" s="5">
        <v>60</v>
      </c>
      <c r="D25" s="3" t="s">
        <v>39</v>
      </c>
      <c r="E25" s="3" t="s">
        <v>40</v>
      </c>
      <c r="F25" s="2" t="s">
        <v>3</v>
      </c>
      <c r="G25" s="6">
        <v>54</v>
      </c>
      <c r="H25" s="7" t="s">
        <v>3</v>
      </c>
      <c r="I25" s="8" t="e">
        <f t="shared" si="0"/>
        <v>#VALUE!</v>
      </c>
      <c r="J25" s="8" t="str">
        <f t="shared" si="1"/>
        <v>Vyšší</v>
      </c>
    </row>
    <row r="26" spans="1:10" ht="51" x14ac:dyDescent="0.2">
      <c r="A26" s="3">
        <v>1123</v>
      </c>
      <c r="B26" s="3">
        <v>21049</v>
      </c>
      <c r="C26" s="5">
        <v>32</v>
      </c>
      <c r="D26" s="3" t="s">
        <v>41</v>
      </c>
      <c r="E26" s="3" t="s">
        <v>42</v>
      </c>
      <c r="F26" s="2" t="s">
        <v>3</v>
      </c>
      <c r="G26" s="6">
        <v>115</v>
      </c>
      <c r="H26" s="7" t="s">
        <v>3</v>
      </c>
      <c r="I26" s="8" t="e">
        <f t="shared" si="0"/>
        <v>#VALUE!</v>
      </c>
      <c r="J26" s="8" t="str">
        <f t="shared" si="1"/>
        <v>Vyšší</v>
      </c>
    </row>
    <row r="27" spans="1:10" ht="15" x14ac:dyDescent="0.2">
      <c r="A27" s="3">
        <v>1124</v>
      </c>
      <c r="B27" s="3">
        <v>21050</v>
      </c>
      <c r="C27" s="5">
        <v>9.5</v>
      </c>
      <c r="D27" s="3" t="s">
        <v>43</v>
      </c>
      <c r="E27" s="3" t="s">
        <v>44</v>
      </c>
      <c r="F27" s="2" t="s">
        <v>3</v>
      </c>
      <c r="G27" s="6">
        <v>5</v>
      </c>
      <c r="H27" s="7" t="s">
        <v>3</v>
      </c>
      <c r="I27" s="8" t="e">
        <f t="shared" si="0"/>
        <v>#VALUE!</v>
      </c>
      <c r="J27" s="8" t="str">
        <f t="shared" si="1"/>
        <v>Vyšší</v>
      </c>
    </row>
    <row r="28" spans="1:10" ht="15" x14ac:dyDescent="0.2">
      <c r="A28" s="3">
        <v>1131</v>
      </c>
      <c r="B28" s="3">
        <v>21057</v>
      </c>
      <c r="C28" s="5">
        <v>3.63</v>
      </c>
      <c r="D28" s="3" t="s">
        <v>45</v>
      </c>
      <c r="E28" s="3" t="s">
        <v>46</v>
      </c>
      <c r="F28" s="2" t="s">
        <v>3</v>
      </c>
      <c r="G28" s="6">
        <v>10</v>
      </c>
      <c r="H28" s="7" t="s">
        <v>3</v>
      </c>
      <c r="I28" s="8" t="e">
        <f t="shared" si="0"/>
        <v>#VALUE!</v>
      </c>
      <c r="J28" s="8" t="str">
        <f t="shared" si="1"/>
        <v>Vyšší</v>
      </c>
    </row>
    <row r="29" spans="1:10" ht="25.5" x14ac:dyDescent="0.2">
      <c r="A29" s="3">
        <v>1150</v>
      </c>
      <c r="B29" s="3">
        <v>21076</v>
      </c>
      <c r="C29" s="5">
        <v>66.19</v>
      </c>
      <c r="D29" s="3" t="s">
        <v>47</v>
      </c>
      <c r="E29" s="3" t="s">
        <v>48</v>
      </c>
      <c r="F29" s="2" t="s">
        <v>3</v>
      </c>
      <c r="G29" s="6">
        <v>2</v>
      </c>
      <c r="H29" s="7" t="s">
        <v>3</v>
      </c>
      <c r="I29" s="8" t="e">
        <f t="shared" si="0"/>
        <v>#VALUE!</v>
      </c>
      <c r="J29" s="8" t="str">
        <f t="shared" si="1"/>
        <v>Vyšší</v>
      </c>
    </row>
    <row r="30" spans="1:10" ht="38.25" x14ac:dyDescent="0.2">
      <c r="A30" s="3">
        <v>1153</v>
      </c>
      <c r="B30" s="3">
        <v>21079</v>
      </c>
      <c r="C30" s="5">
        <v>16.940000000000001</v>
      </c>
      <c r="D30" s="3" t="s">
        <v>49</v>
      </c>
      <c r="E30" s="3" t="s">
        <v>50</v>
      </c>
      <c r="F30" s="2" t="s">
        <v>3</v>
      </c>
      <c r="G30" s="6">
        <v>20</v>
      </c>
      <c r="H30" s="7" t="s">
        <v>3</v>
      </c>
      <c r="I30" s="8" t="e">
        <f t="shared" si="0"/>
        <v>#VALUE!</v>
      </c>
      <c r="J30" s="8" t="str">
        <f t="shared" si="1"/>
        <v>Vyšší</v>
      </c>
    </row>
    <row r="31" spans="1:10" ht="51" x14ac:dyDescent="0.2">
      <c r="A31" s="3">
        <v>1154</v>
      </c>
      <c r="B31" s="3">
        <v>21080</v>
      </c>
      <c r="C31" s="5">
        <v>25.17</v>
      </c>
      <c r="D31" s="3" t="s">
        <v>51</v>
      </c>
      <c r="E31" s="3" t="s">
        <v>52</v>
      </c>
      <c r="F31" s="2" t="s">
        <v>3</v>
      </c>
      <c r="G31" s="6">
        <v>10</v>
      </c>
      <c r="H31" s="7" t="s">
        <v>3</v>
      </c>
      <c r="I31" s="8" t="e">
        <f t="shared" si="0"/>
        <v>#VALUE!</v>
      </c>
      <c r="J31" s="8" t="str">
        <f t="shared" si="1"/>
        <v>Vyšší</v>
      </c>
    </row>
    <row r="32" spans="1:10" ht="51" x14ac:dyDescent="0.2">
      <c r="A32" s="3">
        <v>1158</v>
      </c>
      <c r="B32" s="3">
        <v>21084</v>
      </c>
      <c r="C32" s="5">
        <v>21.05</v>
      </c>
      <c r="D32" s="3" t="s">
        <v>53</v>
      </c>
      <c r="E32" s="3" t="s">
        <v>54</v>
      </c>
      <c r="F32" s="2" t="s">
        <v>3</v>
      </c>
      <c r="G32" s="6">
        <v>10</v>
      </c>
      <c r="H32" s="7" t="s">
        <v>3</v>
      </c>
      <c r="I32" s="8" t="e">
        <f t="shared" si="0"/>
        <v>#VALUE!</v>
      </c>
      <c r="J32" s="8" t="str">
        <f t="shared" si="1"/>
        <v>Vyšší</v>
      </c>
    </row>
    <row r="33" spans="1:10" ht="15" x14ac:dyDescent="0.2">
      <c r="A33" s="3">
        <v>1160</v>
      </c>
      <c r="B33" s="3">
        <v>21086</v>
      </c>
      <c r="C33" s="5">
        <v>19.97</v>
      </c>
      <c r="D33" s="3" t="s">
        <v>55</v>
      </c>
      <c r="E33" s="3" t="s">
        <v>56</v>
      </c>
      <c r="F33" s="2" t="s">
        <v>3</v>
      </c>
      <c r="G33" s="6">
        <v>5</v>
      </c>
      <c r="H33" s="7" t="s">
        <v>3</v>
      </c>
      <c r="I33" s="8" t="e">
        <f t="shared" si="0"/>
        <v>#VALUE!</v>
      </c>
      <c r="J33" s="8" t="str">
        <f t="shared" si="1"/>
        <v>Vyšší</v>
      </c>
    </row>
    <row r="34" spans="1:10" ht="15" x14ac:dyDescent="0.2">
      <c r="A34" s="3">
        <v>1161</v>
      </c>
      <c r="B34" s="3">
        <v>21087</v>
      </c>
      <c r="C34" s="5">
        <v>75.14</v>
      </c>
      <c r="D34" s="3" t="s">
        <v>57</v>
      </c>
      <c r="E34" s="3" t="s">
        <v>58</v>
      </c>
      <c r="F34" s="2" t="s">
        <v>3</v>
      </c>
      <c r="G34" s="6">
        <v>4</v>
      </c>
      <c r="H34" s="7" t="s">
        <v>3</v>
      </c>
      <c r="I34" s="8" t="e">
        <f t="shared" si="0"/>
        <v>#VALUE!</v>
      </c>
      <c r="J34" s="8" t="str">
        <f t="shared" si="1"/>
        <v>Vyšší</v>
      </c>
    </row>
    <row r="35" spans="1:10" ht="25.5" x14ac:dyDescent="0.2">
      <c r="A35" s="3">
        <v>1162</v>
      </c>
      <c r="B35" s="3">
        <v>21088</v>
      </c>
      <c r="C35" s="5">
        <v>13.31</v>
      </c>
      <c r="D35" s="3" t="s">
        <v>59</v>
      </c>
      <c r="E35" s="3" t="s">
        <v>60</v>
      </c>
      <c r="F35" s="2" t="s">
        <v>3</v>
      </c>
      <c r="G35" s="6">
        <v>100</v>
      </c>
      <c r="H35" s="7" t="s">
        <v>3</v>
      </c>
      <c r="I35" s="8" t="e">
        <f t="shared" si="0"/>
        <v>#VALUE!</v>
      </c>
      <c r="J35" s="8" t="str">
        <f t="shared" si="1"/>
        <v>Vyšší</v>
      </c>
    </row>
    <row r="36" spans="1:10" ht="15" x14ac:dyDescent="0.2">
      <c r="A36" s="3">
        <v>1163</v>
      </c>
      <c r="B36" s="3">
        <v>21089</v>
      </c>
      <c r="C36" s="5">
        <v>17.75</v>
      </c>
      <c r="D36" s="3" t="s">
        <v>61</v>
      </c>
      <c r="E36" s="3" t="s">
        <v>62</v>
      </c>
      <c r="F36" s="2" t="s">
        <v>3</v>
      </c>
      <c r="G36" s="6">
        <v>100</v>
      </c>
      <c r="H36" s="7" t="s">
        <v>3</v>
      </c>
      <c r="I36" s="8" t="e">
        <f t="shared" si="0"/>
        <v>#VALUE!</v>
      </c>
      <c r="J36" s="8" t="str">
        <f t="shared" si="1"/>
        <v>Vyšší</v>
      </c>
    </row>
    <row r="37" spans="1:10" ht="25.5" x14ac:dyDescent="0.2">
      <c r="A37" s="3">
        <v>1164</v>
      </c>
      <c r="B37" s="3">
        <v>21090</v>
      </c>
      <c r="C37" s="5">
        <v>23.96</v>
      </c>
      <c r="D37" s="3" t="s">
        <v>63</v>
      </c>
      <c r="E37" s="3" t="s">
        <v>64</v>
      </c>
      <c r="F37" s="2" t="s">
        <v>3</v>
      </c>
      <c r="G37" s="6">
        <v>110</v>
      </c>
      <c r="H37" s="7" t="s">
        <v>3</v>
      </c>
      <c r="I37" s="8" t="e">
        <f t="shared" si="0"/>
        <v>#VALUE!</v>
      </c>
      <c r="J37" s="8" t="str">
        <f t="shared" si="1"/>
        <v>Vyšší</v>
      </c>
    </row>
    <row r="38" spans="1:10" ht="25.5" x14ac:dyDescent="0.2">
      <c r="A38" s="3">
        <v>1165</v>
      </c>
      <c r="B38" s="3">
        <v>21091</v>
      </c>
      <c r="C38" s="5">
        <v>41</v>
      </c>
      <c r="D38" s="3" t="s">
        <v>65</v>
      </c>
      <c r="E38" s="3" t="s">
        <v>66</v>
      </c>
      <c r="F38" s="2" t="s">
        <v>3</v>
      </c>
      <c r="G38" s="6">
        <v>200</v>
      </c>
      <c r="H38" s="7" t="s">
        <v>3</v>
      </c>
      <c r="I38" s="8" t="e">
        <f t="shared" si="0"/>
        <v>#VALUE!</v>
      </c>
      <c r="J38" s="8" t="str">
        <f t="shared" si="1"/>
        <v>Vyšší</v>
      </c>
    </row>
    <row r="39" spans="1:10" ht="51" x14ac:dyDescent="0.2">
      <c r="A39" s="3">
        <v>1167</v>
      </c>
      <c r="B39" s="3">
        <v>21093</v>
      </c>
      <c r="C39" s="5">
        <v>18.63</v>
      </c>
      <c r="D39" s="3" t="s">
        <v>67</v>
      </c>
      <c r="E39" s="3" t="s">
        <v>68</v>
      </c>
      <c r="F39" s="2" t="s">
        <v>3</v>
      </c>
      <c r="G39" s="6">
        <v>1</v>
      </c>
      <c r="H39" s="7" t="s">
        <v>3</v>
      </c>
      <c r="I39" s="8" t="e">
        <f t="shared" si="0"/>
        <v>#VALUE!</v>
      </c>
      <c r="J39" s="8" t="str">
        <f t="shared" si="1"/>
        <v>Vyšší</v>
      </c>
    </row>
    <row r="40" spans="1:10" ht="102" x14ac:dyDescent="0.2">
      <c r="A40" s="3">
        <v>1171</v>
      </c>
      <c r="B40" s="3">
        <v>21097</v>
      </c>
      <c r="C40" s="5">
        <v>702</v>
      </c>
      <c r="D40" s="3" t="s">
        <v>69</v>
      </c>
      <c r="E40" s="3" t="s">
        <v>70</v>
      </c>
      <c r="F40" s="2" t="s">
        <v>3</v>
      </c>
      <c r="G40" s="6">
        <v>1</v>
      </c>
      <c r="H40" s="7" t="s">
        <v>3</v>
      </c>
      <c r="I40" s="8" t="e">
        <f t="shared" si="0"/>
        <v>#VALUE!</v>
      </c>
      <c r="J40" s="8" t="str">
        <f t="shared" si="1"/>
        <v>Vyšší</v>
      </c>
    </row>
    <row r="41" spans="1:10" ht="102" x14ac:dyDescent="0.2">
      <c r="A41" s="3">
        <v>1174</v>
      </c>
      <c r="B41" s="3">
        <v>21100</v>
      </c>
      <c r="C41" s="5">
        <v>712</v>
      </c>
      <c r="D41" s="3" t="s">
        <v>71</v>
      </c>
      <c r="E41" s="3" t="s">
        <v>72</v>
      </c>
      <c r="F41" s="2" t="s">
        <v>3</v>
      </c>
      <c r="G41" s="6">
        <v>22</v>
      </c>
      <c r="H41" s="7" t="s">
        <v>3</v>
      </c>
      <c r="I41" s="8" t="e">
        <f t="shared" si="0"/>
        <v>#VALUE!</v>
      </c>
      <c r="J41" s="8" t="str">
        <f t="shared" si="1"/>
        <v>Vyšší</v>
      </c>
    </row>
    <row r="42" spans="1:10" ht="89.25" x14ac:dyDescent="0.2">
      <c r="A42" s="3">
        <v>1180</v>
      </c>
      <c r="B42" s="3">
        <v>21106</v>
      </c>
      <c r="C42" s="5">
        <v>39</v>
      </c>
      <c r="D42" s="3" t="s">
        <v>73</v>
      </c>
      <c r="E42" s="3" t="s">
        <v>74</v>
      </c>
      <c r="F42" s="2" t="s">
        <v>3</v>
      </c>
      <c r="G42" s="6">
        <v>110</v>
      </c>
      <c r="H42" s="7" t="s">
        <v>3</v>
      </c>
      <c r="I42" s="8" t="e">
        <f t="shared" si="0"/>
        <v>#VALUE!</v>
      </c>
      <c r="J42" s="8" t="str">
        <f t="shared" si="1"/>
        <v>Vyšší</v>
      </c>
    </row>
    <row r="43" spans="1:10" ht="25.5" x14ac:dyDescent="0.2">
      <c r="A43" s="3">
        <v>1552</v>
      </c>
      <c r="B43" s="3">
        <v>21200</v>
      </c>
      <c r="C43" s="5">
        <v>14.85</v>
      </c>
      <c r="D43" s="3" t="s">
        <v>75</v>
      </c>
      <c r="E43" s="3" t="s">
        <v>76</v>
      </c>
      <c r="F43" s="2" t="s">
        <v>3</v>
      </c>
      <c r="G43" s="6">
        <v>5</v>
      </c>
      <c r="H43" s="7" t="s">
        <v>3</v>
      </c>
      <c r="I43" s="8" t="e">
        <f t="shared" si="0"/>
        <v>#VALUE!</v>
      </c>
      <c r="J43" s="8" t="str">
        <f t="shared" si="1"/>
        <v>Vyšší</v>
      </c>
    </row>
    <row r="44" spans="1:10" ht="38.25" x14ac:dyDescent="0.2">
      <c r="A44" s="3">
        <v>1666</v>
      </c>
      <c r="B44" s="3">
        <v>21302</v>
      </c>
      <c r="C44" s="5">
        <v>33</v>
      </c>
      <c r="D44" s="3" t="s">
        <v>77</v>
      </c>
      <c r="E44" s="3" t="s">
        <v>78</v>
      </c>
      <c r="F44" s="2" t="s">
        <v>3</v>
      </c>
      <c r="G44" s="6">
        <v>5</v>
      </c>
      <c r="H44" s="7" t="s">
        <v>3</v>
      </c>
      <c r="I44" s="8" t="e">
        <f t="shared" si="0"/>
        <v>#VALUE!</v>
      </c>
      <c r="J44" s="8" t="str">
        <f t="shared" si="1"/>
        <v>Vyšší</v>
      </c>
    </row>
    <row r="45" spans="1:10" ht="25.5" x14ac:dyDescent="0.2">
      <c r="A45" s="3">
        <v>1669</v>
      </c>
      <c r="B45" s="3">
        <v>21305</v>
      </c>
      <c r="C45" s="5">
        <v>550</v>
      </c>
      <c r="D45" s="3" t="s">
        <v>79</v>
      </c>
      <c r="E45" s="3" t="s">
        <v>80</v>
      </c>
      <c r="F45" s="2" t="s">
        <v>3</v>
      </c>
      <c r="G45" s="6">
        <v>6</v>
      </c>
      <c r="H45" s="7" t="s">
        <v>3</v>
      </c>
      <c r="I45" s="8" t="e">
        <f t="shared" si="0"/>
        <v>#VALUE!</v>
      </c>
      <c r="J45" s="8" t="str">
        <f t="shared" si="1"/>
        <v>Vyšší</v>
      </c>
    </row>
    <row r="46" spans="1:10" ht="38.25" x14ac:dyDescent="0.2">
      <c r="A46" s="3">
        <v>1724</v>
      </c>
      <c r="B46" s="3">
        <v>21350</v>
      </c>
      <c r="C46" s="5">
        <v>300</v>
      </c>
      <c r="D46" s="3" t="s">
        <v>81</v>
      </c>
      <c r="E46" s="3" t="s">
        <v>82</v>
      </c>
      <c r="F46" s="2" t="s">
        <v>3</v>
      </c>
      <c r="G46" s="6">
        <v>10</v>
      </c>
      <c r="H46" s="7" t="s">
        <v>3</v>
      </c>
      <c r="I46" s="8" t="e">
        <f t="shared" si="0"/>
        <v>#VALUE!</v>
      </c>
      <c r="J46" s="8" t="str">
        <f t="shared" si="1"/>
        <v>Vyšší</v>
      </c>
    </row>
    <row r="47" spans="1:10" ht="51" x14ac:dyDescent="0.2">
      <c r="A47" s="3">
        <v>1729</v>
      </c>
      <c r="B47" s="3">
        <v>21355</v>
      </c>
      <c r="C47" s="5">
        <v>40</v>
      </c>
      <c r="D47" s="3" t="s">
        <v>83</v>
      </c>
      <c r="E47" s="3" t="s">
        <v>84</v>
      </c>
      <c r="F47" s="2" t="s">
        <v>3</v>
      </c>
      <c r="G47" s="6">
        <v>6</v>
      </c>
      <c r="H47" s="7" t="s">
        <v>3</v>
      </c>
      <c r="I47" s="8" t="e">
        <f t="shared" si="0"/>
        <v>#VALUE!</v>
      </c>
      <c r="J47" s="8" t="str">
        <f t="shared" si="1"/>
        <v>Vyšší</v>
      </c>
    </row>
    <row r="48" spans="1:10" x14ac:dyDescent="0.2">
      <c r="A48" s="14" t="s">
        <v>85</v>
      </c>
      <c r="B48" s="12"/>
      <c r="C48" s="12"/>
      <c r="D48" s="8">
        <f>SUMPRODUCT(C13:C47,G13:G47)</f>
        <v>76736.459999999992</v>
      </c>
      <c r="F48" s="3" t="s">
        <v>86</v>
      </c>
      <c r="H48" s="8" t="e">
        <f>SUM(I13:I47)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0:D10"/>
    <mergeCell ref="G10:H10"/>
    <mergeCell ref="A11:D11"/>
    <mergeCell ref="A48:C48"/>
    <mergeCell ref="A7:J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E88"/>
  <sheetViews>
    <sheetView topLeftCell="A61" workbookViewId="0">
      <selection activeCell="A79" sqref="A79:C79"/>
    </sheetView>
  </sheetViews>
  <sheetFormatPr defaultRowHeight="12.75" x14ac:dyDescent="0.2"/>
  <cols>
    <col min="1" max="1" width="10" customWidth="1"/>
    <col min="2" max="2" width="7" customWidth="1"/>
    <col min="3" max="3" width="24" customWidth="1"/>
    <col min="4" max="4" width="63" customWidth="1"/>
    <col min="5" max="5" width="21" customWidth="1"/>
    <col min="6" max="7" width="16" customWidth="1"/>
  </cols>
  <sheetData>
    <row r="1" spans="1:5" s="9" customFormat="1" x14ac:dyDescent="0.2"/>
    <row r="2" spans="1:5" s="9" customFormat="1" x14ac:dyDescent="0.2"/>
    <row r="3" spans="1:5" s="9" customFormat="1" x14ac:dyDescent="0.2"/>
    <row r="4" spans="1:5" s="9" customFormat="1" x14ac:dyDescent="0.2"/>
    <row r="5" spans="1:5" s="9" customFormat="1" x14ac:dyDescent="0.2"/>
    <row r="6" spans="1:5" s="9" customFormat="1" x14ac:dyDescent="0.2"/>
    <row r="7" spans="1:5" s="9" customFormat="1" ht="15.75" x14ac:dyDescent="0.25">
      <c r="A7" s="15" t="s">
        <v>102</v>
      </c>
      <c r="B7" s="15"/>
      <c r="C7" s="15"/>
      <c r="D7" s="15"/>
      <c r="E7" s="15"/>
    </row>
    <row r="8" spans="1:5" s="9" customFormat="1" x14ac:dyDescent="0.2"/>
    <row r="9" spans="1:5" x14ac:dyDescent="0.2">
      <c r="A9" s="14" t="s">
        <v>98</v>
      </c>
      <c r="B9" s="12"/>
      <c r="C9" s="12"/>
      <c r="D9" s="12"/>
      <c r="E9" s="12"/>
    </row>
    <row r="10" spans="1:5" x14ac:dyDescent="0.2">
      <c r="A10" s="11" t="s">
        <v>103</v>
      </c>
      <c r="B10" s="12"/>
      <c r="C10" s="12"/>
      <c r="D10" s="12"/>
      <c r="E10" s="12"/>
    </row>
    <row r="11" spans="1:5" x14ac:dyDescent="0.2">
      <c r="A11" s="1" t="s">
        <v>90</v>
      </c>
      <c r="B11" s="3">
        <v>618</v>
      </c>
      <c r="C11" s="1" t="s">
        <v>89</v>
      </c>
      <c r="D11" s="14" t="s">
        <v>95</v>
      </c>
      <c r="E11" s="12"/>
    </row>
    <row r="12" spans="1:5" x14ac:dyDescent="0.2">
      <c r="A12" s="11" t="s">
        <v>104</v>
      </c>
      <c r="B12" s="12"/>
      <c r="C12" s="12"/>
      <c r="D12" s="14" t="s">
        <v>94</v>
      </c>
      <c r="E12" s="12"/>
    </row>
    <row r="13" spans="1:5" ht="25.5" x14ac:dyDescent="0.2">
      <c r="A13" s="1" t="s">
        <v>5</v>
      </c>
      <c r="B13" s="1" t="s">
        <v>6</v>
      </c>
      <c r="C13" s="1" t="s">
        <v>8</v>
      </c>
      <c r="D13" s="1" t="s">
        <v>9</v>
      </c>
      <c r="E13" s="1" t="s">
        <v>11</v>
      </c>
    </row>
    <row r="14" spans="1:5" ht="63.75" x14ac:dyDescent="0.2">
      <c r="A14" s="3">
        <v>1087</v>
      </c>
      <c r="B14" s="3">
        <v>21013</v>
      </c>
      <c r="C14" s="3" t="s">
        <v>15</v>
      </c>
      <c r="D14" s="3" t="s">
        <v>16</v>
      </c>
      <c r="E14" s="6">
        <v>30</v>
      </c>
    </row>
    <row r="15" spans="1:5" ht="38.25" x14ac:dyDescent="0.2">
      <c r="A15" s="3">
        <v>1099</v>
      </c>
      <c r="B15" s="3">
        <v>21025</v>
      </c>
      <c r="C15" s="3" t="s">
        <v>21</v>
      </c>
      <c r="D15" s="3" t="s">
        <v>22</v>
      </c>
      <c r="E15" s="6">
        <v>1</v>
      </c>
    </row>
    <row r="16" spans="1:5" ht="25.5" x14ac:dyDescent="0.2">
      <c r="A16" s="3">
        <v>1103</v>
      </c>
      <c r="B16" s="3">
        <v>21029</v>
      </c>
      <c r="C16" s="3" t="s">
        <v>25</v>
      </c>
      <c r="D16" s="3" t="s">
        <v>26</v>
      </c>
      <c r="E16" s="6">
        <v>10</v>
      </c>
    </row>
    <row r="17" spans="1:5" ht="38.25" x14ac:dyDescent="0.2">
      <c r="A17" s="3">
        <v>1122</v>
      </c>
      <c r="B17" s="3">
        <v>21048</v>
      </c>
      <c r="C17" s="3" t="s">
        <v>39</v>
      </c>
      <c r="D17" s="3" t="s">
        <v>40</v>
      </c>
      <c r="E17" s="6">
        <v>2</v>
      </c>
    </row>
    <row r="18" spans="1:5" ht="51" x14ac:dyDescent="0.2">
      <c r="A18" s="3">
        <v>1123</v>
      </c>
      <c r="B18" s="3">
        <v>21049</v>
      </c>
      <c r="C18" s="3" t="s">
        <v>41</v>
      </c>
      <c r="D18" s="3" t="s">
        <v>42</v>
      </c>
      <c r="E18" s="6">
        <v>25</v>
      </c>
    </row>
    <row r="19" spans="1:5" ht="38.25" x14ac:dyDescent="0.2">
      <c r="A19" s="3">
        <v>1153</v>
      </c>
      <c r="B19" s="3">
        <v>21079</v>
      </c>
      <c r="C19" s="3" t="s">
        <v>49</v>
      </c>
      <c r="D19" s="3" t="s">
        <v>50</v>
      </c>
      <c r="E19" s="6">
        <v>5</v>
      </c>
    </row>
    <row r="20" spans="1:5" ht="15" x14ac:dyDescent="0.2">
      <c r="A20" s="3">
        <v>1161</v>
      </c>
      <c r="B20" s="3">
        <v>21087</v>
      </c>
      <c r="C20" s="3" t="s">
        <v>57</v>
      </c>
      <c r="D20" s="3" t="s">
        <v>58</v>
      </c>
      <c r="E20" s="6">
        <v>2</v>
      </c>
    </row>
    <row r="21" spans="1:5" ht="25.5" x14ac:dyDescent="0.2">
      <c r="A21" s="3">
        <v>1164</v>
      </c>
      <c r="B21" s="3">
        <v>21090</v>
      </c>
      <c r="C21" s="3" t="s">
        <v>63</v>
      </c>
      <c r="D21" s="3" t="s">
        <v>64</v>
      </c>
      <c r="E21" s="6">
        <v>5</v>
      </c>
    </row>
    <row r="22" spans="1:5" ht="89.25" x14ac:dyDescent="0.2">
      <c r="A22" s="3">
        <v>1180</v>
      </c>
      <c r="B22" s="3">
        <v>21106</v>
      </c>
      <c r="C22" s="3" t="s">
        <v>73</v>
      </c>
      <c r="D22" s="3" t="s">
        <v>74</v>
      </c>
      <c r="E22" s="6">
        <v>25</v>
      </c>
    </row>
    <row r="23" spans="1:5" x14ac:dyDescent="0.2">
      <c r="A23" s="11" t="s">
        <v>103</v>
      </c>
      <c r="B23" s="12"/>
      <c r="C23" s="12"/>
      <c r="D23" s="12"/>
      <c r="E23" s="12"/>
    </row>
    <row r="24" spans="1:5" x14ac:dyDescent="0.2">
      <c r="A24" s="1" t="s">
        <v>90</v>
      </c>
      <c r="B24" s="3">
        <v>619</v>
      </c>
      <c r="C24" s="1" t="s">
        <v>89</v>
      </c>
      <c r="D24" s="14" t="s">
        <v>97</v>
      </c>
      <c r="E24" s="12"/>
    </row>
    <row r="25" spans="1:5" x14ac:dyDescent="0.2">
      <c r="A25" s="11" t="s">
        <v>104</v>
      </c>
      <c r="B25" s="12"/>
      <c r="C25" s="12"/>
      <c r="D25" s="14" t="s">
        <v>96</v>
      </c>
      <c r="E25" s="12"/>
    </row>
    <row r="26" spans="1:5" ht="25.5" x14ac:dyDescent="0.2">
      <c r="A26" s="1" t="s">
        <v>5</v>
      </c>
      <c r="B26" s="1" t="s">
        <v>6</v>
      </c>
      <c r="C26" s="1" t="s">
        <v>8</v>
      </c>
      <c r="D26" s="1" t="s">
        <v>9</v>
      </c>
      <c r="E26" s="1" t="s">
        <v>11</v>
      </c>
    </row>
    <row r="27" spans="1:5" ht="63.75" x14ac:dyDescent="0.2">
      <c r="A27" s="3">
        <v>1087</v>
      </c>
      <c r="B27" s="3">
        <v>21013</v>
      </c>
      <c r="C27" s="3" t="s">
        <v>15</v>
      </c>
      <c r="D27" s="3" t="s">
        <v>16</v>
      </c>
      <c r="E27" s="6">
        <v>30</v>
      </c>
    </row>
    <row r="28" spans="1:5" ht="25.5" x14ac:dyDescent="0.2">
      <c r="A28" s="3">
        <v>1103</v>
      </c>
      <c r="B28" s="3">
        <v>21029</v>
      </c>
      <c r="C28" s="3" t="s">
        <v>25</v>
      </c>
      <c r="D28" s="3" t="s">
        <v>26</v>
      </c>
      <c r="E28" s="6">
        <v>10</v>
      </c>
    </row>
    <row r="29" spans="1:5" ht="38.25" x14ac:dyDescent="0.2">
      <c r="A29" s="3">
        <v>1122</v>
      </c>
      <c r="B29" s="3">
        <v>21048</v>
      </c>
      <c r="C29" s="3" t="s">
        <v>39</v>
      </c>
      <c r="D29" s="3" t="s">
        <v>40</v>
      </c>
      <c r="E29" s="6">
        <v>2</v>
      </c>
    </row>
    <row r="30" spans="1:5" ht="51" x14ac:dyDescent="0.2">
      <c r="A30" s="3">
        <v>1123</v>
      </c>
      <c r="B30" s="3">
        <v>21049</v>
      </c>
      <c r="C30" s="3" t="s">
        <v>41</v>
      </c>
      <c r="D30" s="3" t="s">
        <v>42</v>
      </c>
      <c r="E30" s="6">
        <v>25</v>
      </c>
    </row>
    <row r="31" spans="1:5" ht="38.25" x14ac:dyDescent="0.2">
      <c r="A31" s="3">
        <v>1153</v>
      </c>
      <c r="B31" s="3">
        <v>21079</v>
      </c>
      <c r="C31" s="3" t="s">
        <v>49</v>
      </c>
      <c r="D31" s="3" t="s">
        <v>50</v>
      </c>
      <c r="E31" s="6">
        <v>5</v>
      </c>
    </row>
    <row r="32" spans="1:5" ht="15" x14ac:dyDescent="0.2">
      <c r="A32" s="3">
        <v>1161</v>
      </c>
      <c r="B32" s="3">
        <v>21087</v>
      </c>
      <c r="C32" s="3" t="s">
        <v>57</v>
      </c>
      <c r="D32" s="3" t="s">
        <v>58</v>
      </c>
      <c r="E32" s="6">
        <v>2</v>
      </c>
    </row>
    <row r="33" spans="1:5" ht="25.5" x14ac:dyDescent="0.2">
      <c r="A33" s="3">
        <v>1164</v>
      </c>
      <c r="B33" s="3">
        <v>21090</v>
      </c>
      <c r="C33" s="3" t="s">
        <v>63</v>
      </c>
      <c r="D33" s="3" t="s">
        <v>64</v>
      </c>
      <c r="E33" s="6">
        <v>5</v>
      </c>
    </row>
    <row r="34" spans="1:5" ht="89.25" x14ac:dyDescent="0.2">
      <c r="A34" s="3">
        <v>1180</v>
      </c>
      <c r="B34" s="3">
        <v>21106</v>
      </c>
      <c r="C34" s="3" t="s">
        <v>73</v>
      </c>
      <c r="D34" s="3" t="s">
        <v>74</v>
      </c>
      <c r="E34" s="6">
        <v>25</v>
      </c>
    </row>
    <row r="35" spans="1:5" x14ac:dyDescent="0.2">
      <c r="A35" s="11" t="s">
        <v>103</v>
      </c>
      <c r="B35" s="12"/>
      <c r="C35" s="12"/>
      <c r="D35" s="12"/>
      <c r="E35" s="12"/>
    </row>
    <row r="36" spans="1:5" x14ac:dyDescent="0.2">
      <c r="A36" s="1" t="s">
        <v>90</v>
      </c>
      <c r="B36" s="3">
        <v>623</v>
      </c>
      <c r="C36" s="1" t="s">
        <v>89</v>
      </c>
      <c r="D36" s="14" t="s">
        <v>95</v>
      </c>
      <c r="E36" s="12"/>
    </row>
    <row r="37" spans="1:5" x14ac:dyDescent="0.2">
      <c r="A37" s="11" t="s">
        <v>104</v>
      </c>
      <c r="B37" s="12"/>
      <c r="C37" s="12"/>
      <c r="D37" s="14" t="s">
        <v>94</v>
      </c>
      <c r="E37" s="12"/>
    </row>
    <row r="38" spans="1:5" ht="25.5" x14ac:dyDescent="0.2">
      <c r="A38" s="1" t="s">
        <v>5</v>
      </c>
      <c r="B38" s="1" t="s">
        <v>6</v>
      </c>
      <c r="C38" s="1" t="s">
        <v>8</v>
      </c>
      <c r="D38" s="1" t="s">
        <v>9</v>
      </c>
      <c r="E38" s="1" t="s">
        <v>11</v>
      </c>
    </row>
    <row r="39" spans="1:5" ht="25.5" x14ac:dyDescent="0.2">
      <c r="A39" s="3">
        <v>1669</v>
      </c>
      <c r="B39" s="3">
        <v>21305</v>
      </c>
      <c r="C39" s="3" t="s">
        <v>79</v>
      </c>
      <c r="D39" s="3" t="s">
        <v>80</v>
      </c>
      <c r="E39" s="6">
        <v>6</v>
      </c>
    </row>
    <row r="40" spans="1:5" x14ac:dyDescent="0.2">
      <c r="A40" s="11" t="s">
        <v>103</v>
      </c>
      <c r="B40" s="12"/>
      <c r="C40" s="12"/>
      <c r="D40" s="12"/>
      <c r="E40" s="12"/>
    </row>
    <row r="41" spans="1:5" x14ac:dyDescent="0.2">
      <c r="A41" s="1" t="s">
        <v>90</v>
      </c>
      <c r="B41" s="3">
        <v>625</v>
      </c>
      <c r="C41" s="1" t="s">
        <v>89</v>
      </c>
      <c r="D41" s="14" t="s">
        <v>93</v>
      </c>
      <c r="E41" s="12"/>
    </row>
    <row r="42" spans="1:5" x14ac:dyDescent="0.2">
      <c r="A42" s="11" t="s">
        <v>104</v>
      </c>
      <c r="B42" s="12"/>
      <c r="C42" s="12"/>
      <c r="D42" s="14" t="s">
        <v>92</v>
      </c>
      <c r="E42" s="12"/>
    </row>
    <row r="43" spans="1:5" ht="25.5" x14ac:dyDescent="0.2">
      <c r="A43" s="1" t="s">
        <v>5</v>
      </c>
      <c r="B43" s="1" t="s">
        <v>6</v>
      </c>
      <c r="C43" s="1" t="s">
        <v>8</v>
      </c>
      <c r="D43" s="1" t="s">
        <v>9</v>
      </c>
      <c r="E43" s="1" t="s">
        <v>11</v>
      </c>
    </row>
    <row r="44" spans="1:5" ht="63.75" x14ac:dyDescent="0.2">
      <c r="A44" s="3">
        <v>1096</v>
      </c>
      <c r="B44" s="3">
        <v>21022</v>
      </c>
      <c r="C44" s="3" t="s">
        <v>17</v>
      </c>
      <c r="D44" s="3" t="s">
        <v>18</v>
      </c>
      <c r="E44" s="6">
        <v>10</v>
      </c>
    </row>
    <row r="45" spans="1:5" ht="25.5" x14ac:dyDescent="0.2">
      <c r="A45" s="3">
        <v>1098</v>
      </c>
      <c r="B45" s="3">
        <v>21024</v>
      </c>
      <c r="C45" s="3" t="s">
        <v>19</v>
      </c>
      <c r="D45" s="3" t="s">
        <v>20</v>
      </c>
      <c r="E45" s="6">
        <v>10</v>
      </c>
    </row>
    <row r="46" spans="1:5" ht="38.25" x14ac:dyDescent="0.2">
      <c r="A46" s="3">
        <v>1099</v>
      </c>
      <c r="B46" s="3">
        <v>21025</v>
      </c>
      <c r="C46" s="3" t="s">
        <v>21</v>
      </c>
      <c r="D46" s="3" t="s">
        <v>22</v>
      </c>
      <c r="E46" s="6">
        <v>3</v>
      </c>
    </row>
    <row r="47" spans="1:5" ht="140.25" x14ac:dyDescent="0.2">
      <c r="A47" s="3">
        <v>1113</v>
      </c>
      <c r="B47" s="3">
        <v>21039</v>
      </c>
      <c r="C47" s="3" t="s">
        <v>27</v>
      </c>
      <c r="D47" s="3" t="s">
        <v>28</v>
      </c>
      <c r="E47" s="6">
        <v>20</v>
      </c>
    </row>
    <row r="48" spans="1:5" ht="38.25" x14ac:dyDescent="0.2">
      <c r="A48" s="3">
        <v>1118</v>
      </c>
      <c r="B48" s="3">
        <v>21044</v>
      </c>
      <c r="C48" s="3" t="s">
        <v>33</v>
      </c>
      <c r="D48" s="3" t="s">
        <v>34</v>
      </c>
      <c r="E48" s="6">
        <v>2</v>
      </c>
    </row>
    <row r="49" spans="1:5" ht="51" x14ac:dyDescent="0.2">
      <c r="A49" s="3">
        <v>1120</v>
      </c>
      <c r="B49" s="3">
        <v>21046</v>
      </c>
      <c r="C49" s="3" t="s">
        <v>37</v>
      </c>
      <c r="D49" s="3" t="s">
        <v>38</v>
      </c>
      <c r="E49" s="6">
        <v>1</v>
      </c>
    </row>
    <row r="50" spans="1:5" ht="51" x14ac:dyDescent="0.2">
      <c r="A50" s="3">
        <v>1123</v>
      </c>
      <c r="B50" s="3">
        <v>21049</v>
      </c>
      <c r="C50" s="3" t="s">
        <v>41</v>
      </c>
      <c r="D50" s="3" t="s">
        <v>42</v>
      </c>
      <c r="E50" s="6">
        <v>25</v>
      </c>
    </row>
    <row r="51" spans="1:5" ht="15" x14ac:dyDescent="0.2">
      <c r="A51" s="3">
        <v>1124</v>
      </c>
      <c r="B51" s="3">
        <v>21050</v>
      </c>
      <c r="C51" s="3" t="s">
        <v>43</v>
      </c>
      <c r="D51" s="3" t="s">
        <v>44</v>
      </c>
      <c r="E51" s="6">
        <v>5</v>
      </c>
    </row>
    <row r="52" spans="1:5" ht="15" x14ac:dyDescent="0.2">
      <c r="A52" s="3">
        <v>1131</v>
      </c>
      <c r="B52" s="3">
        <v>21057</v>
      </c>
      <c r="C52" s="3" t="s">
        <v>45</v>
      </c>
      <c r="D52" s="3" t="s">
        <v>46</v>
      </c>
      <c r="E52" s="6">
        <v>10</v>
      </c>
    </row>
    <row r="53" spans="1:5" ht="25.5" x14ac:dyDescent="0.2">
      <c r="A53" s="3">
        <v>1150</v>
      </c>
      <c r="B53" s="3">
        <v>21076</v>
      </c>
      <c r="C53" s="3" t="s">
        <v>47</v>
      </c>
      <c r="D53" s="3" t="s">
        <v>48</v>
      </c>
      <c r="E53" s="6">
        <v>2</v>
      </c>
    </row>
    <row r="54" spans="1:5" ht="38.25" x14ac:dyDescent="0.2">
      <c r="A54" s="3">
        <v>1153</v>
      </c>
      <c r="B54" s="3">
        <v>21079</v>
      </c>
      <c r="C54" s="3" t="s">
        <v>49</v>
      </c>
      <c r="D54" s="3" t="s">
        <v>50</v>
      </c>
      <c r="E54" s="6">
        <v>10</v>
      </c>
    </row>
    <row r="55" spans="1:5" ht="51" x14ac:dyDescent="0.2">
      <c r="A55" s="3">
        <v>1154</v>
      </c>
      <c r="B55" s="3">
        <v>21080</v>
      </c>
      <c r="C55" s="3" t="s">
        <v>51</v>
      </c>
      <c r="D55" s="3" t="s">
        <v>52</v>
      </c>
      <c r="E55" s="6">
        <v>10</v>
      </c>
    </row>
    <row r="56" spans="1:5" ht="51" x14ac:dyDescent="0.2">
      <c r="A56" s="3">
        <v>1158</v>
      </c>
      <c r="B56" s="3">
        <v>21084</v>
      </c>
      <c r="C56" s="3" t="s">
        <v>53</v>
      </c>
      <c r="D56" s="3" t="s">
        <v>54</v>
      </c>
      <c r="E56" s="6">
        <v>10</v>
      </c>
    </row>
    <row r="57" spans="1:5" ht="15" x14ac:dyDescent="0.2">
      <c r="A57" s="3">
        <v>1160</v>
      </c>
      <c r="B57" s="3">
        <v>21086</v>
      </c>
      <c r="C57" s="3" t="s">
        <v>55</v>
      </c>
      <c r="D57" s="3" t="s">
        <v>56</v>
      </c>
      <c r="E57" s="6">
        <v>5</v>
      </c>
    </row>
    <row r="58" spans="1:5" ht="51" x14ac:dyDescent="0.2">
      <c r="A58" s="3">
        <v>1167</v>
      </c>
      <c r="B58" s="3">
        <v>21093</v>
      </c>
      <c r="C58" s="3" t="s">
        <v>67</v>
      </c>
      <c r="D58" s="3" t="s">
        <v>68</v>
      </c>
      <c r="E58" s="6">
        <v>1</v>
      </c>
    </row>
    <row r="59" spans="1:5" ht="102" x14ac:dyDescent="0.2">
      <c r="A59" s="3">
        <v>1171</v>
      </c>
      <c r="B59" s="3">
        <v>21097</v>
      </c>
      <c r="C59" s="3" t="s">
        <v>69</v>
      </c>
      <c r="D59" s="3" t="s">
        <v>70</v>
      </c>
      <c r="E59" s="6">
        <v>1</v>
      </c>
    </row>
    <row r="60" spans="1:5" ht="102" x14ac:dyDescent="0.2">
      <c r="A60" s="3">
        <v>1174</v>
      </c>
      <c r="B60" s="3">
        <v>21100</v>
      </c>
      <c r="C60" s="3" t="s">
        <v>71</v>
      </c>
      <c r="D60" s="3" t="s">
        <v>72</v>
      </c>
      <c r="E60" s="6">
        <v>2</v>
      </c>
    </row>
    <row r="61" spans="1:5" ht="25.5" x14ac:dyDescent="0.2">
      <c r="A61" s="3">
        <v>1552</v>
      </c>
      <c r="B61" s="3">
        <v>21200</v>
      </c>
      <c r="C61" s="3" t="s">
        <v>75</v>
      </c>
      <c r="D61" s="3" t="s">
        <v>76</v>
      </c>
      <c r="E61" s="6">
        <v>5</v>
      </c>
    </row>
    <row r="62" spans="1:5" ht="51" x14ac:dyDescent="0.2">
      <c r="A62" s="3">
        <v>1729</v>
      </c>
      <c r="B62" s="3">
        <v>21355</v>
      </c>
      <c r="C62" s="3" t="s">
        <v>83</v>
      </c>
      <c r="D62" s="3" t="s">
        <v>84</v>
      </c>
      <c r="E62" s="6">
        <v>6</v>
      </c>
    </row>
    <row r="63" spans="1:5" x14ac:dyDescent="0.2">
      <c r="A63" s="11" t="s">
        <v>105</v>
      </c>
      <c r="B63" s="12"/>
      <c r="C63" s="12"/>
      <c r="D63" s="12"/>
      <c r="E63" s="12"/>
    </row>
    <row r="64" spans="1:5" x14ac:dyDescent="0.2">
      <c r="A64" s="1" t="s">
        <v>90</v>
      </c>
      <c r="B64" s="3">
        <v>658</v>
      </c>
      <c r="C64" s="1" t="s">
        <v>89</v>
      </c>
      <c r="D64" s="14" t="s">
        <v>91</v>
      </c>
      <c r="E64" s="12"/>
    </row>
    <row r="65" spans="1:5" ht="24.75" customHeight="1" x14ac:dyDescent="0.2">
      <c r="A65" s="11" t="s">
        <v>104</v>
      </c>
      <c r="B65" s="12"/>
      <c r="C65" s="12"/>
      <c r="D65" s="14" t="s">
        <v>101</v>
      </c>
      <c r="E65" s="12"/>
    </row>
    <row r="66" spans="1:5" ht="25.5" x14ac:dyDescent="0.2">
      <c r="A66" s="1" t="s">
        <v>5</v>
      </c>
      <c r="B66" s="1" t="s">
        <v>6</v>
      </c>
      <c r="C66" s="1" t="s">
        <v>8</v>
      </c>
      <c r="D66" s="1" t="s">
        <v>9</v>
      </c>
      <c r="E66" s="1" t="s">
        <v>11</v>
      </c>
    </row>
    <row r="67" spans="1:5" ht="63.75" x14ac:dyDescent="0.2">
      <c r="A67" s="3">
        <v>1096</v>
      </c>
      <c r="B67" s="3">
        <v>21022</v>
      </c>
      <c r="C67" s="3" t="s">
        <v>17</v>
      </c>
      <c r="D67" s="3" t="s">
        <v>18</v>
      </c>
      <c r="E67" s="6">
        <v>6</v>
      </c>
    </row>
    <row r="68" spans="1:5" ht="25.5" x14ac:dyDescent="0.2">
      <c r="A68" s="3">
        <v>1101</v>
      </c>
      <c r="B68" s="3">
        <v>21027</v>
      </c>
      <c r="C68" s="3" t="s">
        <v>23</v>
      </c>
      <c r="D68" s="3" t="s">
        <v>24</v>
      </c>
      <c r="E68" s="6">
        <v>100</v>
      </c>
    </row>
    <row r="69" spans="1:5" ht="140.25" x14ac:dyDescent="0.2">
      <c r="A69" s="3">
        <v>1113</v>
      </c>
      <c r="B69" s="3">
        <v>21039</v>
      </c>
      <c r="C69" s="3" t="s">
        <v>27</v>
      </c>
      <c r="D69" s="3" t="s">
        <v>28</v>
      </c>
      <c r="E69" s="6">
        <v>100</v>
      </c>
    </row>
    <row r="70" spans="1:5" ht="63.75" x14ac:dyDescent="0.2">
      <c r="A70" s="3">
        <v>1114</v>
      </c>
      <c r="B70" s="3">
        <v>21040</v>
      </c>
      <c r="C70" s="3" t="s">
        <v>29</v>
      </c>
      <c r="D70" s="3" t="s">
        <v>30</v>
      </c>
      <c r="E70" s="6">
        <v>20</v>
      </c>
    </row>
    <row r="71" spans="1:5" ht="38.25" x14ac:dyDescent="0.2">
      <c r="A71" s="3">
        <v>1122</v>
      </c>
      <c r="B71" s="3">
        <v>21048</v>
      </c>
      <c r="C71" s="3" t="s">
        <v>39</v>
      </c>
      <c r="D71" s="3" t="s">
        <v>40</v>
      </c>
      <c r="E71" s="6">
        <v>50</v>
      </c>
    </row>
    <row r="72" spans="1:5" ht="25.5" x14ac:dyDescent="0.2">
      <c r="A72" s="3">
        <v>1162</v>
      </c>
      <c r="B72" s="3">
        <v>21088</v>
      </c>
      <c r="C72" s="3" t="s">
        <v>59</v>
      </c>
      <c r="D72" s="3" t="s">
        <v>60</v>
      </c>
      <c r="E72" s="6">
        <v>100</v>
      </c>
    </row>
    <row r="73" spans="1:5" ht="15" x14ac:dyDescent="0.2">
      <c r="A73" s="3">
        <v>1163</v>
      </c>
      <c r="B73" s="3">
        <v>21089</v>
      </c>
      <c r="C73" s="3" t="s">
        <v>61</v>
      </c>
      <c r="D73" s="3" t="s">
        <v>62</v>
      </c>
      <c r="E73" s="6">
        <v>100</v>
      </c>
    </row>
    <row r="74" spans="1:5" ht="25.5" x14ac:dyDescent="0.2">
      <c r="A74" s="3">
        <v>1164</v>
      </c>
      <c r="B74" s="3">
        <v>21090</v>
      </c>
      <c r="C74" s="3" t="s">
        <v>63</v>
      </c>
      <c r="D74" s="3" t="s">
        <v>64</v>
      </c>
      <c r="E74" s="6">
        <v>100</v>
      </c>
    </row>
    <row r="75" spans="1:5" ht="25.5" x14ac:dyDescent="0.2">
      <c r="A75" s="3">
        <v>1165</v>
      </c>
      <c r="B75" s="3">
        <v>21091</v>
      </c>
      <c r="C75" s="3" t="s">
        <v>65</v>
      </c>
      <c r="D75" s="3" t="s">
        <v>66</v>
      </c>
      <c r="E75" s="6">
        <v>200</v>
      </c>
    </row>
    <row r="76" spans="1:5" ht="102" x14ac:dyDescent="0.2">
      <c r="A76" s="3">
        <v>1174</v>
      </c>
      <c r="B76" s="3">
        <v>21100</v>
      </c>
      <c r="C76" s="3" t="s">
        <v>71</v>
      </c>
      <c r="D76" s="3" t="s">
        <v>72</v>
      </c>
      <c r="E76" s="6">
        <v>20</v>
      </c>
    </row>
    <row r="77" spans="1:5" x14ac:dyDescent="0.2">
      <c r="A77" s="11" t="s">
        <v>103</v>
      </c>
      <c r="B77" s="12"/>
      <c r="C77" s="12"/>
      <c r="D77" s="12"/>
      <c r="E77" s="12"/>
    </row>
    <row r="78" spans="1:5" x14ac:dyDescent="0.2">
      <c r="A78" s="1" t="s">
        <v>90</v>
      </c>
      <c r="B78" s="3">
        <v>670</v>
      </c>
      <c r="C78" s="1" t="s">
        <v>89</v>
      </c>
      <c r="D78" s="14" t="s">
        <v>88</v>
      </c>
      <c r="E78" s="12"/>
    </row>
    <row r="79" spans="1:5" x14ac:dyDescent="0.2">
      <c r="A79" s="11" t="s">
        <v>104</v>
      </c>
      <c r="B79" s="12"/>
      <c r="C79" s="12"/>
      <c r="D79" s="14" t="s">
        <v>87</v>
      </c>
      <c r="E79" s="12"/>
    </row>
    <row r="80" spans="1:5" ht="25.5" x14ac:dyDescent="0.2">
      <c r="A80" s="1" t="s">
        <v>5</v>
      </c>
      <c r="B80" s="1" t="s">
        <v>6</v>
      </c>
      <c r="C80" s="1" t="s">
        <v>8</v>
      </c>
      <c r="D80" s="1" t="s">
        <v>9</v>
      </c>
      <c r="E80" s="1" t="s">
        <v>11</v>
      </c>
    </row>
    <row r="81" spans="1:5" ht="63.75" x14ac:dyDescent="0.2">
      <c r="A81" s="3">
        <v>1087</v>
      </c>
      <c r="B81" s="3">
        <v>21013</v>
      </c>
      <c r="C81" s="3" t="s">
        <v>15</v>
      </c>
      <c r="D81" s="3" t="s">
        <v>16</v>
      </c>
      <c r="E81" s="6">
        <v>30</v>
      </c>
    </row>
    <row r="82" spans="1:5" ht="25.5" x14ac:dyDescent="0.2">
      <c r="A82" s="3">
        <v>1101</v>
      </c>
      <c r="B82" s="3">
        <v>21027</v>
      </c>
      <c r="C82" s="3" t="s">
        <v>23</v>
      </c>
      <c r="D82" s="3" t="s">
        <v>24</v>
      </c>
      <c r="E82" s="6">
        <v>20</v>
      </c>
    </row>
    <row r="83" spans="1:5" ht="63.75" x14ac:dyDescent="0.2">
      <c r="A83" s="3">
        <v>1115</v>
      </c>
      <c r="B83" s="3">
        <v>21041</v>
      </c>
      <c r="C83" s="3" t="s">
        <v>31</v>
      </c>
      <c r="D83" s="3" t="s">
        <v>32</v>
      </c>
      <c r="E83" s="6">
        <v>20</v>
      </c>
    </row>
    <row r="84" spans="1:5" ht="51" x14ac:dyDescent="0.2">
      <c r="A84" s="3">
        <v>1119</v>
      </c>
      <c r="B84" s="3">
        <v>21045</v>
      </c>
      <c r="C84" s="3" t="s">
        <v>35</v>
      </c>
      <c r="D84" s="3" t="s">
        <v>36</v>
      </c>
      <c r="E84" s="6">
        <v>15</v>
      </c>
    </row>
    <row r="85" spans="1:5" ht="51" x14ac:dyDescent="0.2">
      <c r="A85" s="3">
        <v>1123</v>
      </c>
      <c r="B85" s="3">
        <v>21049</v>
      </c>
      <c r="C85" s="3" t="s">
        <v>41</v>
      </c>
      <c r="D85" s="3" t="s">
        <v>42</v>
      </c>
      <c r="E85" s="6">
        <v>40</v>
      </c>
    </row>
    <row r="86" spans="1:5" ht="89.25" x14ac:dyDescent="0.2">
      <c r="A86" s="3">
        <v>1180</v>
      </c>
      <c r="B86" s="3">
        <v>21106</v>
      </c>
      <c r="C86" s="3" t="s">
        <v>73</v>
      </c>
      <c r="D86" s="3" t="s">
        <v>74</v>
      </c>
      <c r="E86" s="6">
        <v>60</v>
      </c>
    </row>
    <row r="87" spans="1:5" ht="38.25" x14ac:dyDescent="0.2">
      <c r="A87" s="3">
        <v>1666</v>
      </c>
      <c r="B87" s="3">
        <v>21302</v>
      </c>
      <c r="C87" s="3" t="s">
        <v>77</v>
      </c>
      <c r="D87" s="3" t="s">
        <v>78</v>
      </c>
      <c r="E87" s="6">
        <v>5</v>
      </c>
    </row>
    <row r="88" spans="1:5" ht="38.25" x14ac:dyDescent="0.2">
      <c r="A88" s="3">
        <v>1724</v>
      </c>
      <c r="B88" s="3">
        <v>21350</v>
      </c>
      <c r="C88" s="3" t="s">
        <v>81</v>
      </c>
      <c r="D88" s="3" t="s">
        <v>82</v>
      </c>
      <c r="E88" s="6">
        <v>10</v>
      </c>
    </row>
  </sheetData>
  <sheetProtection formatCells="0" formatColumns="0" formatRows="0" insertColumns="0" insertRows="0" insertHyperlinks="0" deleteColumns="0" deleteRows="0" sort="0" autoFilter="0" pivotTables="0"/>
  <mergeCells count="26">
    <mergeCell ref="A77:E77"/>
    <mergeCell ref="D78:E78"/>
    <mergeCell ref="A79:C79"/>
    <mergeCell ref="D79:E79"/>
    <mergeCell ref="A42:C42"/>
    <mergeCell ref="D42:E42"/>
    <mergeCell ref="A63:E63"/>
    <mergeCell ref="D64:E64"/>
    <mergeCell ref="A65:C65"/>
    <mergeCell ref="D65:E65"/>
    <mergeCell ref="A23:E23"/>
    <mergeCell ref="D24:E24"/>
    <mergeCell ref="A25:C25"/>
    <mergeCell ref="D25:E25"/>
    <mergeCell ref="A35:E35"/>
    <mergeCell ref="D36:E36"/>
    <mergeCell ref="A37:C37"/>
    <mergeCell ref="D37:E37"/>
    <mergeCell ref="A40:E40"/>
    <mergeCell ref="D41:E41"/>
    <mergeCell ref="A7:E7"/>
    <mergeCell ref="A9:E9"/>
    <mergeCell ref="A10:E10"/>
    <mergeCell ref="D11:E11"/>
    <mergeCell ref="A12:C12"/>
    <mergeCell ref="D12:E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DNS zboží celkem</vt:lpstr>
      <vt:lpstr>DNS zboží části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dcterms:created xsi:type="dcterms:W3CDTF">2015-10-23T13:26:12Z</dcterms:created>
  <dcterms:modified xsi:type="dcterms:W3CDTF">2015-11-03T13:14:17Z</dcterms:modified>
</cp:coreProperties>
</file>