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25" yWindow="270" windowWidth="18780" windowHeight="11700" activeTab="0"/>
  </bookViews>
  <sheets>
    <sheet name="List1" sheetId="1" r:id="rId1"/>
    <sheet name="List2" sheetId="2" r:id="rId2"/>
    <sheet name="List3" sheetId="3" r:id="rId3"/>
  </sheets>
  <definedNames>
    <definedName name="_xlnm.Print_Area" localSheetId="0">'List1'!$A$3:$E$86</definedName>
  </definedNames>
  <calcPr calcId="145621"/>
</workbook>
</file>

<file path=xl/sharedStrings.xml><?xml version="1.0" encoding="utf-8"?>
<sst xmlns="http://schemas.openxmlformats.org/spreadsheetml/2006/main" count="207" uniqueCount="143">
  <si>
    <t>Uchazeč:</t>
  </si>
  <si>
    <t>(obchodní firma nebo název)</t>
  </si>
  <si>
    <t>Sídlo:</t>
  </si>
  <si>
    <t>(v případě fyzické osoby bydliště)</t>
  </si>
  <si>
    <t>(celá adresa vč. PSČ)</t>
  </si>
  <si>
    <t>Právní forma:</t>
  </si>
  <si>
    <t>IČ:</t>
  </si>
  <si>
    <t>DIČ:</t>
  </si>
  <si>
    <t>Požadavek</t>
  </si>
  <si>
    <t>Počet kusů:</t>
  </si>
  <si>
    <t>Minimální konfigurace:</t>
  </si>
  <si>
    <t>Počítačová skříň:</t>
  </si>
  <si>
    <t>Procesor:</t>
  </si>
  <si>
    <t>Operační pamět:</t>
  </si>
  <si>
    <t>Pevný disk:</t>
  </si>
  <si>
    <t>Optická mechanika:</t>
  </si>
  <si>
    <t>Grafická karta</t>
  </si>
  <si>
    <t>Operační systém:</t>
  </si>
  <si>
    <t>Příslušenství:</t>
  </si>
  <si>
    <t>Nabídková cena (Kč)</t>
  </si>
  <si>
    <t>Nabídková cena bez DPH</t>
  </si>
  <si>
    <t>DPH</t>
  </si>
  <si>
    <t>Nabídková cena včetně DPH</t>
  </si>
  <si>
    <t>Ks</t>
  </si>
  <si>
    <t>Cena</t>
  </si>
  <si>
    <t>Položka</t>
  </si>
  <si>
    <t>Předmět</t>
  </si>
  <si>
    <t>Max. cena bez DPH:</t>
  </si>
  <si>
    <t>Univerzita Jana Evanglisty Purkyně v Ústí nad Labem</t>
  </si>
  <si>
    <t>CZ44555601</t>
  </si>
  <si>
    <t>1A</t>
  </si>
  <si>
    <t>Pasteurova 1, 400 96  Ústí nad Labem</t>
  </si>
  <si>
    <t xml:space="preserve">Příloha č.1  Podrobná specifikace položek </t>
  </si>
  <si>
    <t>PC</t>
  </si>
  <si>
    <t>bez monitoru</t>
  </si>
  <si>
    <t xml:space="preserve"> monitor:</t>
  </si>
  <si>
    <t>klávesnice, myš</t>
  </si>
  <si>
    <t xml:space="preserve"> miditower, usb zepredu</t>
  </si>
  <si>
    <t>1B</t>
  </si>
  <si>
    <t>14 000,-</t>
  </si>
  <si>
    <t>DVD+-RW/RAM/DL, podpora zápisu na tato média</t>
  </si>
  <si>
    <t>100/1000 Mb Ethernet, s podporou PXE</t>
  </si>
  <si>
    <t>Síťová karta</t>
  </si>
  <si>
    <t>8 GB DDR3 možnost rozšíření na 16GB</t>
  </si>
  <si>
    <t>min. 1TB, 7200 ot/min, SATA 6Gb/s</t>
  </si>
  <si>
    <t>Záruční doba</t>
  </si>
  <si>
    <t xml:space="preserve">Další požadavky: </t>
  </si>
  <si>
    <t>Oprávněným zaměstnancům zadavatele musí být i v záruční době umožněno otevření skříně počítače a instalace vlastních pamětí, karet a případně dalších komponent PC. Možnost uzamčení přístupu do BIOSu.</t>
  </si>
  <si>
    <t>Paměť RAM</t>
  </si>
  <si>
    <t>Mechaniky pro média:</t>
  </si>
  <si>
    <t>Zvuková karta:</t>
  </si>
  <si>
    <t>ano</t>
  </si>
  <si>
    <t>Vstupní a výstupní porty:</t>
  </si>
  <si>
    <t>vstup a výstup pro sluchátka a mikrofon  na předním panelu</t>
  </si>
  <si>
    <t xml:space="preserve">USB porty: </t>
  </si>
  <si>
    <t>min. 6 x USB porty celkem, alespoň 1xUSB 3.0,  min 2 porty na předním panelu</t>
  </si>
  <si>
    <t>Požadavky na servis:</t>
  </si>
  <si>
    <t>Zahájení a ukončení servisního zásahu v místě instalace</t>
  </si>
  <si>
    <t>Požadavky na rozšiřitelnost:</t>
  </si>
  <si>
    <t>volná 1 pozice pro 5,25" mechaniku nebo disk</t>
  </si>
  <si>
    <t>PF - OMP - 4310201000001</t>
  </si>
  <si>
    <t>PC - Počítač kancelářský pro práci s větším množstvím dat a aplikací s OS
Ozn. FIS: 21257</t>
  </si>
  <si>
    <t>Dataprojektor</t>
  </si>
  <si>
    <t>2A</t>
  </si>
  <si>
    <t>dataprojektor</t>
  </si>
  <si>
    <t>Max. cena bez DPH za 1 ks:</t>
  </si>
  <si>
    <t>USB porty:</t>
  </si>
  <si>
    <t>notebook</t>
  </si>
  <si>
    <t>3 ks</t>
  </si>
  <si>
    <t>notebook s brašnou a myší</t>
  </si>
  <si>
    <t>min. 24 měsíců</t>
  </si>
  <si>
    <t>min. 8GB DDR3</t>
  </si>
  <si>
    <t>min. 750 GB, 5400 ot./min.</t>
  </si>
  <si>
    <t>LCD  monitor:</t>
  </si>
  <si>
    <t>připojení k síti:</t>
  </si>
  <si>
    <t>bezdrátová USB myš, brašna</t>
  </si>
  <si>
    <t>Vstupní, výstupní porty, další funkce:</t>
  </si>
  <si>
    <t>HDMI, VGA,  výstup pro sluchátka a mikrofon, webová kamera, vestavěné reproduktory touch panel numerická klávesnice</t>
  </si>
  <si>
    <r>
      <t>x86-64 kompatibilní, PassMark CPU Mark min.</t>
    </r>
    <r>
      <rPr>
        <sz val="10"/>
        <color rgb="FFFF0000"/>
        <rFont val="Arial"/>
        <family val="2"/>
      </rPr>
      <t xml:space="preserve"> </t>
    </r>
    <r>
      <rPr>
        <sz val="10"/>
        <rFont val="Arial"/>
        <family val="2"/>
      </rPr>
      <t>7227</t>
    </r>
  </si>
  <si>
    <t>DVD+-RW</t>
  </si>
  <si>
    <t>Bluetooth, síťová karta GLAN, WLAN, Wi-fi b,g,n</t>
  </si>
  <si>
    <r>
      <t xml:space="preserve">x86-64 kompatibilní, dvoujádrový, min. </t>
    </r>
    <r>
      <rPr>
        <sz val="10"/>
        <rFont val="Arial"/>
        <family val="2"/>
      </rPr>
      <t>3936 bodů dle www.cpubenchmark.net</t>
    </r>
  </si>
  <si>
    <r>
      <t xml:space="preserve"> integrovaná na zákl. desce, podpora 2 monitorů o rozlišení min. </t>
    </r>
    <r>
      <rPr>
        <sz val="10"/>
        <rFont val="Arial"/>
        <family val="2"/>
      </rPr>
      <t>1080P</t>
    </r>
    <r>
      <rPr>
        <sz val="10"/>
        <color indexed="8"/>
        <rFont val="Arial"/>
        <family val="2"/>
      </rPr>
      <t xml:space="preserve">, min.1xVGA, min. </t>
    </r>
    <r>
      <rPr>
        <sz val="10"/>
        <rFont val="Arial"/>
        <family val="2"/>
      </rPr>
      <t>1xHDMI</t>
    </r>
    <r>
      <rPr>
        <sz val="10"/>
        <color indexed="8"/>
        <rFont val="Arial"/>
        <family val="2"/>
      </rPr>
      <t>, podpora připojení 2 monitorů,  režim KLON, podpora 3D akcelerace OpenGL</t>
    </r>
  </si>
  <si>
    <t>20 300,-</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</si>
  <si>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</si>
  <si>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Uchazeč doplní do zelených políček konkrétní zboží a komponenty, které nabízí.</t>
  </si>
  <si>
    <t>NAS úložiště s příslušenstvím</t>
  </si>
  <si>
    <t>Maximální cena bez DPH:</t>
  </si>
  <si>
    <t>11600,- Kč</t>
  </si>
  <si>
    <t>počet pozic pro disky</t>
  </si>
  <si>
    <r>
      <t xml:space="preserve">2 </t>
    </r>
    <r>
      <rPr>
        <sz val="10"/>
        <color indexed="8"/>
        <rFont val="Calibri"/>
        <family val="2"/>
      </rPr>
      <t>×</t>
    </r>
    <r>
      <rPr>
        <sz val="10"/>
        <color indexed="8"/>
        <rFont val="Arial"/>
        <family val="2"/>
      </rPr>
      <t xml:space="preserve"> 3.5" SATA II/III HDD</t>
    </r>
  </si>
  <si>
    <t>CPU:</t>
  </si>
  <si>
    <t>dual</t>
  </si>
  <si>
    <t>Paměť</t>
  </si>
  <si>
    <t>min. 512 MB</t>
  </si>
  <si>
    <t>Rozhraní:</t>
  </si>
  <si>
    <r>
      <t xml:space="preserve">1 </t>
    </r>
    <r>
      <rPr>
        <sz val="10"/>
        <color indexed="8"/>
        <rFont val="Calibri"/>
        <family val="2"/>
      </rPr>
      <t>×</t>
    </r>
    <r>
      <rPr>
        <sz val="9"/>
        <color indexed="8"/>
        <rFont val="Arial"/>
        <family val="2"/>
      </rPr>
      <t xml:space="preserve"> </t>
    </r>
    <r>
      <rPr>
        <sz val="10"/>
        <color indexed="8"/>
        <rFont val="Arial"/>
        <family val="2"/>
      </rPr>
      <t>USB 3.0,  1 × USB 2.0,</t>
    </r>
  </si>
  <si>
    <t>Konektivita:</t>
  </si>
  <si>
    <t>GLAN</t>
  </si>
  <si>
    <t>RAID</t>
  </si>
  <si>
    <t xml:space="preserve"> 0/1/JBOD</t>
  </si>
  <si>
    <t xml:space="preserve">podpora </t>
  </si>
  <si>
    <t>WoL (Wake on Lan)</t>
  </si>
  <si>
    <t xml:space="preserve">OSD/menu </t>
  </si>
  <si>
    <t>v češtině</t>
  </si>
  <si>
    <t>a) 2 × HDD provedení pro NAS, 3,5", 3000GB, 64MB cache</t>
  </si>
  <si>
    <r>
      <t xml:space="preserve">b) 1 </t>
    </r>
    <r>
      <rPr>
        <sz val="10"/>
        <color indexed="8"/>
        <rFont val="Calibri"/>
        <family val="2"/>
      </rPr>
      <t>×</t>
    </r>
    <r>
      <rPr>
        <sz val="9"/>
        <color indexed="8"/>
        <rFont val="Arial"/>
        <family val="2"/>
      </rPr>
      <t xml:space="preserve"> USB externí </t>
    </r>
    <r>
      <rPr>
        <sz val="10"/>
        <color indexed="8"/>
        <rFont val="Arial"/>
        <family val="2"/>
      </rPr>
      <t xml:space="preserve">HDD, 2,5", min 2000GB, USB 3.0 (zpětně kompatibilní s USB 2.0), nevyžaduje napájecí zdroj </t>
    </r>
  </si>
  <si>
    <t>Záruka</t>
  </si>
  <si>
    <t>min. 24 měsíců NAS,
min 36 měsíců HDD</t>
  </si>
  <si>
    <t>Externí disk</t>
  </si>
  <si>
    <t>1 ks</t>
  </si>
  <si>
    <t>2250,- Kč</t>
  </si>
  <si>
    <t>Konfigurace:</t>
  </si>
  <si>
    <t>Kapacita:</t>
  </si>
  <si>
    <t>min. 2000 GB</t>
  </si>
  <si>
    <t>Velikost (formát):</t>
  </si>
  <si>
    <t>2,5"</t>
  </si>
  <si>
    <t>USB 3.0 (zpětně kompatibilní s USB 2.0), nevyžaduje napájecí zdroj</t>
  </si>
  <si>
    <t>min. 36 měsíců</t>
  </si>
  <si>
    <t>4A</t>
  </si>
  <si>
    <t>4B</t>
  </si>
  <si>
    <t>3A</t>
  </si>
  <si>
    <t>Flash disk 32 GB, USB 3.0</t>
  </si>
  <si>
    <t>PF - KPR - Kroufek</t>
  </si>
  <si>
    <t>PF - KPR - Pešat</t>
  </si>
  <si>
    <t>450,- Kč</t>
  </si>
  <si>
    <t>min. USB 3.0</t>
  </si>
  <si>
    <t>Další požadavek:</t>
  </si>
  <si>
    <t>možnost zavěšení na šňůrku</t>
  </si>
  <si>
    <t>min. 3 roky na sestavu,min.  5 let na disky</t>
  </si>
  <si>
    <t xml:space="preserve">min. 2 roky </t>
  </si>
  <si>
    <t>Externí dik</t>
  </si>
  <si>
    <t>Celkem</t>
  </si>
  <si>
    <t xml:space="preserve">PF - KBO - Kalita - </t>
  </si>
  <si>
    <t>Maximální cena celkem bez DPH, kterou nelze překročit</t>
  </si>
  <si>
    <t>PF - KBO - Kalita</t>
  </si>
  <si>
    <t>min. 32GB</t>
  </si>
  <si>
    <r>
      <t>3LCD technologie, svítivost min3000 Alm, WXGA rozlišení (1280x800 bodů), kontrast min. 2000:1, životnost lampy min 4000 hodin ; rozhraní: D-Sub, USB 2.0</t>
    </r>
    <r>
      <rPr>
        <sz val="10"/>
        <color indexed="8"/>
        <rFont val="Arial"/>
        <family val="2"/>
      </rPr>
      <t>, HDMI, Komponentní, Kompozitní, Audio jack vstup úhlopříčka promítaného obrazu v rozmezí min 30 " - 300" palců</t>
    </r>
  </si>
  <si>
    <r>
      <t xml:space="preserve">min.2xUSB 2.0, min. </t>
    </r>
    <r>
      <rPr>
        <sz val="10"/>
        <color rgb="FFFF0000"/>
        <rFont val="Arial"/>
        <family val="2"/>
      </rPr>
      <t>1x USB 3.0</t>
    </r>
  </si>
  <si>
    <t>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</si>
  <si>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r>
      <t xml:space="preserve">min. 2GB paměti, </t>
    </r>
    <r>
      <rPr>
        <sz val="10"/>
        <color rgb="FFFF0000"/>
        <rFont val="Arial"/>
        <family val="2"/>
      </rPr>
      <t>min. 718 bodů</t>
    </r>
    <r>
      <rPr>
        <sz val="10"/>
        <color indexed="8"/>
        <rFont val="Arial"/>
        <family val="2"/>
      </rPr>
      <t xml:space="preserve"> dle www.videocardbenchmark.net</t>
    </r>
  </si>
  <si>
    <t>20 600,-</t>
  </si>
  <si>
    <r>
      <t xml:space="preserve">17" monitor s rozlišením </t>
    </r>
    <r>
      <rPr>
        <sz val="10"/>
        <color rgb="FFFF0000"/>
        <rFont val="Arial"/>
        <family val="2"/>
      </rPr>
      <t>HD+(1600x900)</t>
    </r>
    <r>
      <rPr>
        <sz val="10"/>
        <color indexed="8"/>
        <rFont val="Arial"/>
        <family val="2"/>
      </rPr>
      <t xml:space="preserve">, </t>
    </r>
    <r>
      <rPr>
        <sz val="10"/>
        <rFont val="Arial"/>
        <family val="2"/>
      </rPr>
      <t>matný</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</si>
</sst>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indexed="8"/>
      <name val="Calibri"/>
      <family val="2"/>
    </font>
    <font>
      <sz val="10"/>
      <name val="Arial"/>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u val="single"/>
      <sz val="11"/>
      <color theme="10"/>
      <name val="Calibri"/>
      <family val="2"/>
    </font>
    <font>
      <sz val="10"/>
      <color rgb="FFFF0000"/>
      <name val="Arial"/>
      <family val="2"/>
    </font>
    <font>
      <b/>
      <sz val="11"/>
      <color indexed="8"/>
      <name val="Arial"/>
      <family val="2"/>
    </font>
    <font>
      <sz val="10"/>
      <color indexed="8"/>
      <name val="Calibri"/>
      <family val="2"/>
    </font>
    <font>
      <sz val="9"/>
      <color indexed="8"/>
      <name val="Arial"/>
      <family val="2"/>
    </font>
  </fonts>
  <fills count="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11"/>
        <bgColor indexed="64"/>
      </patternFill>
    </fill>
  </fills>
  <borders count="62">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bottom style="thin"/>
    </border>
    <border>
      <left/>
      <right/>
      <top style="medium"/>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border>
    <border>
      <left style="thin"/>
      <right style="medium"/>
      <top style="medium">
        <color indexed="8"/>
      </top>
      <bottom style="medium">
        <color indexed="8"/>
      </bottom>
    </border>
    <border>
      <left style="medium">
        <color indexed="8"/>
      </left>
      <right style="medium">
        <color indexed="8"/>
      </right>
      <top style="medium">
        <color indexed="8"/>
      </top>
      <bottom style="thin"/>
    </border>
    <border>
      <left style="medium"/>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style="medium"/>
      <right style="medium">
        <color indexed="8"/>
      </right>
      <top/>
      <bottom style="medium">
        <color indexed="8"/>
      </bottom>
    </border>
    <border>
      <left/>
      <right style="medium"/>
      <top style="medium">
        <color indexed="8"/>
      </top>
      <bottom/>
    </border>
    <border>
      <left style="medium"/>
      <right style="medium">
        <color indexed="8"/>
      </right>
      <top/>
      <bottom/>
    </border>
    <border>
      <left style="medium"/>
      <right/>
      <top style="medium"/>
      <bottom/>
    </border>
    <border>
      <left/>
      <right style="medium"/>
      <top style="medium"/>
      <bottom/>
    </border>
    <border>
      <left style="medium"/>
      <right style="medium"/>
      <top/>
      <bottom/>
    </border>
    <border>
      <left/>
      <right/>
      <top style="medium"/>
      <bottom style="medium"/>
    </border>
    <border>
      <left style="thin"/>
      <right style="medium"/>
      <top style="thin"/>
      <bottom style="thin"/>
    </border>
    <border>
      <left style="thin"/>
      <right style="thin"/>
      <top style="thin"/>
      <bottom style="medium"/>
    </border>
    <border>
      <left style="thin"/>
      <right/>
      <top/>
      <bottom style="thin"/>
    </border>
    <border>
      <left style="medium">
        <color indexed="8"/>
      </left>
      <right/>
      <top style="medium">
        <color indexed="8"/>
      </top>
      <bottom style="medium"/>
    </border>
    <border>
      <left/>
      <right style="medium"/>
      <top style="medium">
        <color indexed="8"/>
      </top>
      <bottom style="medium"/>
    </border>
    <border>
      <left/>
      <right style="medium"/>
      <top style="medium">
        <color indexed="8"/>
      </top>
      <bottom style="medium">
        <color indexed="8"/>
      </botto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style="medium">
        <color indexed="8"/>
      </left>
      <right/>
      <top style="medium"/>
      <bottom style="medium">
        <color indexed="8"/>
      </bottom>
    </border>
    <border>
      <left/>
      <right style="medium"/>
      <top style="medium"/>
      <bottom style="medium">
        <color indexed="8"/>
      </bottom>
    </border>
    <border>
      <left/>
      <right style="thin"/>
      <top/>
      <bottom style="thin"/>
    </border>
    <border>
      <left style="medium"/>
      <right/>
      <top style="medium"/>
      <bottom style="thin"/>
    </border>
    <border>
      <left style="medium"/>
      <right/>
      <top style="thin"/>
      <bottom/>
    </border>
    <border>
      <left/>
      <right/>
      <top style="thin"/>
      <bottom/>
    </border>
    <border>
      <left/>
      <right style="medium"/>
      <top style="thin"/>
      <bottom/>
    </border>
    <border>
      <left style="medium">
        <color indexed="8"/>
      </left>
      <right style="medium"/>
      <top style="medium">
        <color indexed="8"/>
      </top>
      <bottom/>
    </border>
    <border>
      <left style="medium">
        <color indexed="8"/>
      </left>
      <right style="medium"/>
      <top/>
      <bottom style="medium"/>
    </border>
    <border>
      <left style="thin"/>
      <right style="medium"/>
      <top style="thin"/>
      <bottom style="medium"/>
    </border>
    <border>
      <left style="medium"/>
      <right/>
      <top style="thin"/>
      <bottom style="medium">
        <color indexed="8"/>
      </bottom>
    </border>
    <border>
      <left/>
      <right style="medium"/>
      <top style="thin"/>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0" fillId="0" borderId="0">
      <alignment/>
      <protection/>
    </xf>
  </cellStyleXfs>
  <cellXfs count="153">
    <xf numFmtId="0" fontId="0" fillId="0" borderId="0" xfId="0"/>
    <xf numFmtId="0" fontId="3"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xf>
    <xf numFmtId="0" fontId="3"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3" fillId="0" borderId="7" xfId="0" applyFont="1" applyBorder="1" applyAlignment="1">
      <alignment horizontal="center"/>
    </xf>
    <xf numFmtId="0" fontId="0" fillId="0" borderId="0" xfId="0" applyFill="1"/>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3" fillId="0" borderId="0" xfId="0" applyFont="1" applyBorder="1" applyAlignment="1">
      <alignment horizontal="center"/>
    </xf>
    <xf numFmtId="4" fontId="3" fillId="0" borderId="7"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horizontal="left"/>
    </xf>
    <xf numFmtId="0" fontId="4" fillId="4" borderId="4" xfId="0" applyFont="1" applyFill="1" applyBorder="1" applyAlignment="1">
      <alignment vertical="top" wrapText="1"/>
    </xf>
    <xf numFmtId="0" fontId="4" fillId="2" borderId="11" xfId="0" applyFont="1" applyFill="1" applyBorder="1" applyAlignment="1">
      <alignment vertical="top" wrapText="1"/>
    </xf>
    <xf numFmtId="0" fontId="3" fillId="0" borderId="12" xfId="0" applyFont="1" applyBorder="1" applyAlignment="1">
      <alignment horizontal="center"/>
    </xf>
    <xf numFmtId="0" fontId="3" fillId="0" borderId="13" xfId="0" applyFont="1" applyBorder="1" applyAlignment="1">
      <alignment horizontal="left"/>
    </xf>
    <xf numFmtId="0" fontId="4" fillId="0" borderId="13" xfId="0" applyFont="1" applyBorder="1" applyAlignment="1">
      <alignment horizontal="center"/>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7" fillId="3" borderId="9" xfId="20" applyFill="1" applyBorder="1" applyAlignment="1">
      <alignment horizontal="center"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7" fillId="3" borderId="9" xfId="20" applyFill="1" applyBorder="1" applyAlignment="1">
      <alignment horizontal="center" vertical="top" wrapText="1"/>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4" fillId="2" borderId="0"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4" fillId="3" borderId="10" xfId="0" applyFont="1" applyFill="1" applyBorder="1" applyAlignment="1">
      <alignment horizontal="center" vertical="top" wrapText="1"/>
    </xf>
    <xf numFmtId="0" fontId="7" fillId="3" borderId="9" xfId="20" applyFill="1" applyBorder="1" applyAlignment="1">
      <alignment horizontal="center" vertical="top" wrapText="1"/>
    </xf>
    <xf numFmtId="0" fontId="7" fillId="0" borderId="0" xfId="20"/>
    <xf numFmtId="0" fontId="9" fillId="2" borderId="21" xfId="21" applyFont="1" applyFill="1" applyBorder="1" applyAlignment="1">
      <alignment vertical="top" wrapText="1"/>
      <protection/>
    </xf>
    <xf numFmtId="0" fontId="3" fillId="2" borderId="22" xfId="21" applyFont="1" applyFill="1" applyBorder="1" applyAlignment="1">
      <alignment vertical="top" wrapText="1"/>
      <protection/>
    </xf>
    <xf numFmtId="0" fontId="3" fillId="2" borderId="23" xfId="21" applyFont="1" applyFill="1" applyBorder="1" applyAlignment="1">
      <alignment vertical="top" wrapText="1"/>
      <protection/>
    </xf>
    <xf numFmtId="0" fontId="3" fillId="2" borderId="5" xfId="21" applyFont="1" applyFill="1" applyBorder="1" applyAlignment="1">
      <alignment vertical="top" wrapText="1"/>
      <protection/>
    </xf>
    <xf numFmtId="0" fontId="3" fillId="2" borderId="24" xfId="21" applyFont="1" applyFill="1" applyBorder="1" applyAlignment="1">
      <alignment vertical="top" wrapText="1"/>
      <protection/>
    </xf>
    <xf numFmtId="0" fontId="3" fillId="2" borderId="22" xfId="21" applyFont="1" applyFill="1" applyBorder="1" applyAlignment="1">
      <alignment horizontal="left" vertical="top" wrapText="1"/>
      <protection/>
    </xf>
    <xf numFmtId="0" fontId="3" fillId="2" borderId="6" xfId="21" applyFont="1" applyFill="1" applyBorder="1" applyAlignment="1">
      <alignment horizontal="left" vertical="top" wrapText="1"/>
      <protection/>
    </xf>
    <xf numFmtId="0" fontId="3" fillId="2" borderId="6" xfId="21" applyFont="1" applyFill="1" applyBorder="1" applyAlignment="1">
      <alignment vertical="top" wrapText="1"/>
      <protection/>
    </xf>
    <xf numFmtId="0" fontId="4" fillId="2" borderId="24" xfId="21" applyFont="1" applyFill="1" applyBorder="1" applyAlignment="1">
      <alignment vertical="top" wrapText="1"/>
      <protection/>
    </xf>
    <xf numFmtId="0" fontId="4" fillId="2" borderId="22" xfId="21" applyFont="1" applyFill="1" applyBorder="1" applyAlignment="1">
      <alignment horizontal="left" vertical="top" wrapText="1"/>
      <protection/>
    </xf>
    <xf numFmtId="0" fontId="4" fillId="2" borderId="25" xfId="21" applyFont="1" applyFill="1" applyBorder="1" applyAlignment="1">
      <alignment horizontal="left" vertical="top" wrapText="1"/>
      <protection/>
    </xf>
    <xf numFmtId="0" fontId="4" fillId="2" borderId="22" xfId="21" applyFont="1" applyFill="1" applyBorder="1" applyAlignment="1">
      <alignment vertical="top" wrapText="1"/>
      <protection/>
    </xf>
    <xf numFmtId="0" fontId="4" fillId="2" borderId="6" xfId="21" applyFont="1" applyFill="1" applyBorder="1" applyAlignment="1">
      <alignment vertical="top" wrapText="1"/>
      <protection/>
    </xf>
    <xf numFmtId="0" fontId="4" fillId="2" borderId="26" xfId="21" applyFont="1" applyFill="1" applyBorder="1" applyAlignment="1">
      <alignment vertical="top" wrapText="1"/>
      <protection/>
    </xf>
    <xf numFmtId="0" fontId="4" fillId="2" borderId="3" xfId="21" applyFont="1" applyFill="1" applyBorder="1" applyAlignment="1">
      <alignment vertical="top" wrapText="1"/>
      <protection/>
    </xf>
    <xf numFmtId="0" fontId="4" fillId="2" borderId="4" xfId="21" applyFont="1" applyFill="1" applyBorder="1" applyAlignment="1">
      <alignment vertical="top" wrapText="1"/>
      <protection/>
    </xf>
    <xf numFmtId="0" fontId="4" fillId="3" borderId="9" xfId="21" applyFont="1" applyFill="1" applyBorder="1" applyAlignment="1">
      <alignment horizontal="center" vertical="top" wrapText="1"/>
      <protection/>
    </xf>
    <xf numFmtId="0" fontId="4" fillId="3" borderId="10" xfId="21" applyFont="1" applyFill="1" applyBorder="1" applyAlignment="1">
      <alignment horizontal="center" vertical="top" wrapText="1"/>
      <protection/>
    </xf>
    <xf numFmtId="0" fontId="4" fillId="3" borderId="27" xfId="21" applyFont="1" applyFill="1" applyBorder="1" applyAlignment="1">
      <alignment horizontal="center" vertical="top" wrapText="1"/>
      <protection/>
    </xf>
    <xf numFmtId="0" fontId="4" fillId="3" borderId="28" xfId="21" applyFont="1" applyFill="1" applyBorder="1" applyAlignment="1">
      <alignment horizontal="center" vertical="top" wrapText="1"/>
      <protection/>
    </xf>
    <xf numFmtId="0" fontId="4" fillId="2" borderId="29" xfId="21" applyFont="1" applyFill="1" applyBorder="1" applyAlignment="1">
      <alignment vertical="top" wrapText="1"/>
      <protection/>
    </xf>
    <xf numFmtId="0" fontId="4" fillId="2" borderId="9" xfId="21" applyFont="1" applyFill="1" applyBorder="1" applyAlignment="1">
      <alignment vertical="top" wrapText="1"/>
      <protection/>
    </xf>
    <xf numFmtId="0" fontId="4" fillId="2" borderId="30" xfId="21" applyFont="1" applyFill="1" applyBorder="1" applyAlignment="1">
      <alignment vertical="top" wrapText="1"/>
      <protection/>
    </xf>
    <xf numFmtId="0" fontId="3" fillId="2" borderId="8" xfId="0" applyFont="1" applyFill="1" applyBorder="1" applyAlignment="1">
      <alignment vertical="top" wrapText="1"/>
    </xf>
    <xf numFmtId="0" fontId="3" fillId="2" borderId="7" xfId="0" applyFont="1" applyFill="1" applyBorder="1" applyAlignment="1">
      <alignment vertical="top" wrapText="1"/>
    </xf>
    <xf numFmtId="0" fontId="3" fillId="2" borderId="31" xfId="0" applyFont="1" applyFill="1" applyBorder="1" applyAlignment="1">
      <alignment vertical="top" wrapText="1"/>
    </xf>
    <xf numFmtId="0" fontId="3" fillId="2" borderId="7" xfId="0" applyFont="1" applyFill="1" applyBorder="1" applyAlignment="1">
      <alignment horizontal="left" vertical="top" wrapText="1"/>
    </xf>
    <xf numFmtId="0" fontId="4" fillId="2" borderId="8" xfId="0" applyFont="1" applyFill="1" applyBorder="1" applyAlignment="1">
      <alignment vertical="top" wrapText="1"/>
    </xf>
    <xf numFmtId="0" fontId="4" fillId="2" borderId="7" xfId="0" applyFont="1" applyFill="1" applyBorder="1" applyAlignment="1">
      <alignment vertical="top" wrapText="1"/>
    </xf>
    <xf numFmtId="0" fontId="4" fillId="2" borderId="32" xfId="0" applyFont="1" applyFill="1" applyBorder="1" applyAlignment="1">
      <alignment vertical="top" wrapText="1"/>
    </xf>
    <xf numFmtId="0" fontId="3" fillId="4" borderId="28" xfId="0" applyFont="1" applyFill="1" applyBorder="1" applyAlignment="1">
      <alignment horizontal="center"/>
    </xf>
    <xf numFmtId="0" fontId="3" fillId="4" borderId="6" xfId="0" applyFont="1" applyFill="1" applyBorder="1" applyAlignment="1">
      <alignment horizontal="center"/>
    </xf>
    <xf numFmtId="0" fontId="3" fillId="4" borderId="6" xfId="0" applyFont="1" applyFill="1" applyBorder="1" applyAlignment="1">
      <alignment horizontal="left"/>
    </xf>
    <xf numFmtId="4" fontId="3" fillId="0" borderId="0" xfId="0" applyNumberFormat="1" applyFont="1" applyBorder="1" applyAlignment="1">
      <alignment horizontal="right"/>
    </xf>
    <xf numFmtId="0" fontId="3" fillId="0" borderId="33" xfId="0" applyFont="1" applyBorder="1" applyAlignment="1">
      <alignment horizontal="center"/>
    </xf>
    <xf numFmtId="0" fontId="3" fillId="4" borderId="6" xfId="0" applyFont="1" applyFill="1" applyBorder="1" applyAlignment="1">
      <alignment horizontal="center" wrapText="1"/>
    </xf>
    <xf numFmtId="0" fontId="4" fillId="5" borderId="4" xfId="0" applyFont="1" applyFill="1" applyBorder="1" applyAlignment="1">
      <alignment vertical="top" wrapText="1"/>
    </xf>
    <xf numFmtId="0" fontId="7" fillId="3" borderId="9" xfId="20" applyFill="1" applyBorder="1" applyAlignment="1">
      <alignment horizontal="center" vertical="top" wrapText="1"/>
    </xf>
    <xf numFmtId="0" fontId="4" fillId="3" borderId="10" xfId="0" applyFont="1" applyFill="1" applyBorder="1" applyAlignment="1">
      <alignment horizontal="center" vertical="top" wrapText="1"/>
    </xf>
    <xf numFmtId="4" fontId="4" fillId="2" borderId="34" xfId="0" applyNumberFormat="1" applyFont="1" applyFill="1" applyBorder="1" applyAlignment="1">
      <alignment horizontal="left" vertical="top" wrapText="1"/>
    </xf>
    <xf numFmtId="4" fontId="4" fillId="2" borderId="35" xfId="0" applyNumberFormat="1"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3" borderId="9" xfId="0" applyFont="1" applyFill="1" applyBorder="1" applyAlignment="1">
      <alignment horizontal="center" vertical="top" wrapText="1"/>
    </xf>
    <xf numFmtId="0" fontId="7" fillId="3" borderId="10" xfId="20" applyFill="1" applyBorder="1" applyAlignment="1">
      <alignment horizontal="center" vertical="top" wrapText="1"/>
    </xf>
    <xf numFmtId="0" fontId="5" fillId="3" borderId="10" xfId="0" applyFont="1" applyFill="1" applyBorder="1" applyAlignment="1">
      <alignment horizontal="center" vertical="top" wrapText="1"/>
    </xf>
    <xf numFmtId="0" fontId="3" fillId="2" borderId="22" xfId="0" applyFont="1" applyFill="1" applyBorder="1" applyAlignment="1">
      <alignment vertical="top" wrapText="1"/>
    </xf>
    <xf numFmtId="0" fontId="3" fillId="2" borderId="36" xfId="0" applyFont="1" applyFill="1" applyBorder="1" applyAlignment="1">
      <alignment vertical="top" wrapText="1"/>
    </xf>
    <xf numFmtId="0" fontId="3" fillId="2" borderId="22" xfId="0" applyFont="1" applyFill="1" applyBorder="1" applyAlignment="1">
      <alignment horizontal="left" vertical="top" wrapText="1"/>
    </xf>
    <xf numFmtId="0" fontId="3" fillId="2" borderId="36" xfId="0" applyFont="1" applyFill="1" applyBorder="1" applyAlignment="1">
      <alignment horizontal="left" vertical="top" wrapText="1"/>
    </xf>
    <xf numFmtId="4" fontId="4" fillId="5" borderId="34" xfId="0" applyNumberFormat="1" applyFont="1" applyFill="1" applyBorder="1" applyAlignment="1">
      <alignment horizontal="left" vertical="top" wrapText="1"/>
    </xf>
    <xf numFmtId="4" fontId="4" fillId="5" borderId="35" xfId="0" applyNumberFormat="1" applyFont="1" applyFill="1" applyBorder="1"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0" fontId="3" fillId="0" borderId="8" xfId="0" applyFont="1" applyBorder="1" applyAlignment="1">
      <alignment horizontal="left"/>
    </xf>
    <xf numFmtId="0" fontId="3" fillId="0" borderId="7"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0" fontId="3" fillId="0" borderId="45" xfId="0" applyFont="1" applyBorder="1" applyAlignment="1">
      <alignment horizontal="left"/>
    </xf>
    <xf numFmtId="0" fontId="3" fillId="0" borderId="32" xfId="0" applyFont="1" applyBorder="1" applyAlignment="1">
      <alignment horizontal="left"/>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5" borderId="37" xfId="0" applyFont="1" applyFill="1" applyBorder="1" applyAlignment="1">
      <alignment horizontal="center"/>
    </xf>
    <xf numFmtId="0" fontId="3" fillId="5" borderId="38" xfId="0" applyFont="1" applyFill="1" applyBorder="1" applyAlignment="1">
      <alignment horizontal="center"/>
    </xf>
    <xf numFmtId="0" fontId="3" fillId="5" borderId="49" xfId="0" applyFont="1" applyFill="1" applyBorder="1" applyAlignment="1">
      <alignment horizontal="center"/>
    </xf>
    <xf numFmtId="0" fontId="4" fillId="5" borderId="50" xfId="0" applyFont="1" applyFill="1" applyBorder="1" applyAlignment="1">
      <alignment horizontal="left" vertical="top" wrapText="1"/>
    </xf>
    <xf numFmtId="0" fontId="4" fillId="5" borderId="51" xfId="0" applyFont="1" applyFill="1" applyBorder="1" applyAlignment="1">
      <alignment horizontal="left" vertical="top" wrapText="1"/>
    </xf>
    <xf numFmtId="0" fontId="3" fillId="5" borderId="52" xfId="0" applyFont="1" applyFill="1" applyBorder="1" applyAlignment="1">
      <alignment horizontal="center"/>
    </xf>
    <xf numFmtId="0" fontId="3" fillId="6" borderId="53" xfId="0" applyFont="1" applyFill="1" applyBorder="1" applyAlignment="1">
      <alignment horizontal="center"/>
    </xf>
    <xf numFmtId="0" fontId="3" fillId="6" borderId="47" xfId="0" applyFont="1" applyFill="1" applyBorder="1" applyAlignment="1">
      <alignment horizontal="center"/>
    </xf>
    <xf numFmtId="0" fontId="3" fillId="6" borderId="48" xfId="0" applyFont="1" applyFill="1" applyBorder="1" applyAlignment="1">
      <alignment horizontal="center"/>
    </xf>
    <xf numFmtId="0" fontId="3" fillId="5" borderId="54" xfId="21" applyFont="1" applyFill="1" applyBorder="1" applyAlignment="1">
      <alignment horizontal="center"/>
      <protection/>
    </xf>
    <xf numFmtId="0" fontId="3" fillId="5" borderId="55" xfId="21" applyFont="1" applyFill="1" applyBorder="1" applyAlignment="1">
      <alignment horizontal="center"/>
      <protection/>
    </xf>
    <xf numFmtId="0" fontId="3" fillId="5" borderId="56" xfId="21" applyFont="1" applyFill="1" applyBorder="1" applyAlignment="1">
      <alignment horizontal="center"/>
      <protection/>
    </xf>
    <xf numFmtId="0" fontId="4" fillId="2" borderId="57" xfId="21" applyFont="1" applyFill="1" applyBorder="1" applyAlignment="1">
      <alignment horizontal="left" vertical="top" wrapText="1"/>
      <protection/>
    </xf>
    <xf numFmtId="0" fontId="4" fillId="2" borderId="58" xfId="21" applyFont="1" applyFill="1" applyBorder="1" applyAlignment="1">
      <alignment horizontal="left" vertical="top" wrapText="1"/>
      <protection/>
    </xf>
    <xf numFmtId="0" fontId="4" fillId="3" borderId="27" xfId="21" applyFont="1" applyFill="1" applyBorder="1" applyAlignment="1">
      <alignment horizontal="center" vertical="top" wrapText="1"/>
      <protection/>
    </xf>
    <xf numFmtId="0" fontId="4" fillId="3" borderId="28" xfId="21" applyFont="1" applyFill="1" applyBorder="1" applyAlignment="1">
      <alignment horizontal="center" vertical="top" wrapText="1"/>
      <protection/>
    </xf>
    <xf numFmtId="0" fontId="4" fillId="3" borderId="9" xfId="21" applyFont="1" applyFill="1" applyBorder="1" applyAlignment="1">
      <alignment horizontal="center" vertical="top" wrapText="1"/>
      <protection/>
    </xf>
    <xf numFmtId="0" fontId="4" fillId="3" borderId="10" xfId="21" applyFont="1" applyFill="1" applyBorder="1" applyAlignment="1">
      <alignment horizontal="center" vertical="top" wrapText="1"/>
      <protection/>
    </xf>
    <xf numFmtId="0" fontId="4" fillId="3" borderId="37" xfId="0" applyFont="1" applyFill="1" applyBorder="1" applyAlignment="1">
      <alignment horizontal="center" vertical="top" wrapText="1"/>
    </xf>
    <xf numFmtId="0" fontId="0" fillId="0" borderId="39" xfId="0" applyBorder="1" applyAlignment="1">
      <alignment horizontal="center" vertical="top" wrapText="1"/>
    </xf>
    <xf numFmtId="0" fontId="4" fillId="3" borderId="32" xfId="0" applyFont="1" applyFill="1" applyBorder="1" applyAlignment="1">
      <alignment horizontal="center" vertical="top" wrapText="1"/>
    </xf>
    <xf numFmtId="0" fontId="4" fillId="3" borderId="59" xfId="0" applyFont="1" applyFill="1" applyBorder="1" applyAlignment="1">
      <alignment horizontal="center" vertical="top" wrapText="1"/>
    </xf>
    <xf numFmtId="0" fontId="3" fillId="6" borderId="9" xfId="0" applyFont="1" applyFill="1" applyBorder="1" applyAlignment="1">
      <alignment horizontal="center"/>
    </xf>
    <xf numFmtId="0" fontId="3" fillId="6" borderId="30" xfId="0" applyFont="1" applyFill="1" applyBorder="1" applyAlignment="1">
      <alignment horizontal="center"/>
    </xf>
    <xf numFmtId="0" fontId="3" fillId="6" borderId="10" xfId="0" applyFont="1" applyFill="1" applyBorder="1" applyAlignment="1">
      <alignment horizontal="center"/>
    </xf>
    <xf numFmtId="0" fontId="3" fillId="5" borderId="53" xfId="0" applyFont="1" applyFill="1" applyBorder="1" applyAlignment="1">
      <alignment horizontal="center"/>
    </xf>
    <xf numFmtId="0" fontId="3" fillId="5" borderId="47" xfId="0" applyFont="1" applyFill="1" applyBorder="1" applyAlignment="1">
      <alignment horizontal="center"/>
    </xf>
    <xf numFmtId="0" fontId="3" fillId="5" borderId="48" xfId="0" applyFont="1" applyFill="1" applyBorder="1" applyAlignment="1">
      <alignment horizontal="center"/>
    </xf>
    <xf numFmtId="0" fontId="3" fillId="2" borderId="7" xfId="0" applyFont="1" applyFill="1" applyBorder="1" applyAlignment="1">
      <alignment vertical="top" wrapText="1"/>
    </xf>
    <xf numFmtId="0" fontId="3" fillId="2" borderId="7" xfId="0" applyFont="1" applyFill="1" applyBorder="1" applyAlignment="1">
      <alignment horizontal="left" vertical="top" wrapText="1"/>
    </xf>
    <xf numFmtId="4" fontId="3" fillId="2" borderId="7" xfId="0" applyNumberFormat="1" applyFont="1" applyFill="1" applyBorder="1" applyAlignment="1">
      <alignment horizontal="left" vertical="top" wrapText="1"/>
    </xf>
    <xf numFmtId="0" fontId="4" fillId="2" borderId="8" xfId="0" applyFont="1" applyFill="1" applyBorder="1" applyAlignment="1">
      <alignment vertical="top" wrapText="1"/>
    </xf>
    <xf numFmtId="0" fontId="4" fillId="2" borderId="45" xfId="0" applyFont="1" applyFill="1" applyBorder="1" applyAlignment="1">
      <alignment vertical="top" wrapText="1"/>
    </xf>
    <xf numFmtId="0" fontId="4" fillId="3" borderId="7" xfId="0" applyFont="1" applyFill="1" applyBorder="1" applyAlignment="1">
      <alignment horizontal="center" vertical="top" wrapText="1"/>
    </xf>
    <xf numFmtId="0" fontId="4" fillId="3" borderId="31" xfId="0" applyFont="1" applyFill="1" applyBorder="1" applyAlignment="1">
      <alignment horizontal="center" vertical="top" wrapText="1"/>
    </xf>
    <xf numFmtId="0" fontId="3" fillId="4" borderId="60" xfId="0" applyFont="1" applyFill="1" applyBorder="1" applyAlignment="1">
      <alignment horizontal="left"/>
    </xf>
    <xf numFmtId="0" fontId="3" fillId="4" borderId="61" xfId="0" applyFont="1" applyFill="1" applyBorder="1" applyAlignment="1">
      <alignment horizontal="left"/>
    </xf>
    <xf numFmtId="0" fontId="3" fillId="2" borderId="23" xfId="0" applyFont="1" applyFill="1" applyBorder="1" applyAlignment="1">
      <alignment horizontal="left" vertical="top" wrapText="1"/>
    </xf>
    <xf numFmtId="0" fontId="5" fillId="3" borderId="9"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zc.cz/genius-kb-06xe-cerna/81157/produk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26"/>
  <sheetViews>
    <sheetView tabSelected="1" zoomScale="98" zoomScaleNormal="98" workbookViewId="0" topLeftCell="A58">
      <selection activeCell="D82" sqref="D82:E82"/>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4" spans="1:8" ht="15">
      <c r="A4" s="95" t="s">
        <v>32</v>
      </c>
      <c r="B4" s="95"/>
      <c r="C4" s="95"/>
      <c r="D4" s="95"/>
      <c r="E4" s="95"/>
      <c r="F4" s="1"/>
      <c r="G4" s="1"/>
      <c r="H4" s="1"/>
    </row>
    <row r="5" spans="1:7" ht="15.75" thickBot="1">
      <c r="A5" s="96"/>
      <c r="B5" s="96"/>
      <c r="C5" s="96"/>
      <c r="D5" s="96"/>
      <c r="E5" s="96"/>
      <c r="F5" s="11"/>
      <c r="G5" s="11"/>
    </row>
    <row r="6" spans="1:7" ht="15">
      <c r="A6" s="103" t="s">
        <v>0</v>
      </c>
      <c r="B6" s="104"/>
      <c r="C6" s="111" t="s">
        <v>28</v>
      </c>
      <c r="D6" s="112"/>
      <c r="E6" s="113"/>
      <c r="F6" s="10"/>
      <c r="G6" s="10"/>
    </row>
    <row r="7" spans="1:7" ht="15">
      <c r="A7" s="14" t="s">
        <v>1</v>
      </c>
      <c r="B7" s="13"/>
      <c r="C7" s="97"/>
      <c r="D7" s="98"/>
      <c r="E7" s="99"/>
      <c r="F7" s="12"/>
      <c r="G7" s="12"/>
    </row>
    <row r="8" spans="1:7" ht="15">
      <c r="A8" s="105" t="s">
        <v>2</v>
      </c>
      <c r="B8" s="106"/>
      <c r="C8" s="97"/>
      <c r="D8" s="98"/>
      <c r="E8" s="99"/>
      <c r="F8" s="10"/>
      <c r="G8" s="10"/>
    </row>
    <row r="9" spans="1:7" ht="15">
      <c r="A9" s="107" t="s">
        <v>3</v>
      </c>
      <c r="B9" s="108"/>
      <c r="C9" s="97" t="s">
        <v>31</v>
      </c>
      <c r="D9" s="98"/>
      <c r="E9" s="99"/>
      <c r="F9" s="12"/>
      <c r="G9" s="12"/>
    </row>
    <row r="10" spans="1:7" ht="15">
      <c r="A10" s="107" t="s">
        <v>4</v>
      </c>
      <c r="B10" s="108"/>
      <c r="C10" s="97"/>
      <c r="D10" s="98"/>
      <c r="E10" s="99"/>
      <c r="F10" s="12"/>
      <c r="G10" s="12"/>
    </row>
    <row r="11" spans="1:7" ht="15">
      <c r="A11" s="105" t="s">
        <v>5</v>
      </c>
      <c r="B11" s="106"/>
      <c r="C11" s="97"/>
      <c r="D11" s="98"/>
      <c r="E11" s="99"/>
      <c r="F11" s="10"/>
      <c r="G11" s="10"/>
    </row>
    <row r="12" spans="1:7" ht="15">
      <c r="A12" s="105" t="s">
        <v>6</v>
      </c>
      <c r="B12" s="106"/>
      <c r="C12" s="97">
        <v>44555601</v>
      </c>
      <c r="D12" s="98"/>
      <c r="E12" s="99"/>
      <c r="F12" s="10"/>
      <c r="G12" s="10"/>
    </row>
    <row r="13" spans="1:7" ht="15.75" thickBot="1">
      <c r="A13" s="109" t="s">
        <v>7</v>
      </c>
      <c r="B13" s="110"/>
      <c r="C13" s="100" t="s">
        <v>29</v>
      </c>
      <c r="D13" s="101"/>
      <c r="E13" s="102"/>
      <c r="F13" s="10"/>
      <c r="G13" s="10"/>
    </row>
    <row r="14" spans="1:7" ht="15.75" thickBot="1">
      <c r="A14" s="26"/>
      <c r="B14" s="26"/>
      <c r="C14" s="27"/>
      <c r="D14" s="27"/>
      <c r="E14" s="27"/>
      <c r="F14" s="10"/>
      <c r="G14" s="10"/>
    </row>
    <row r="15" spans="1:7" ht="54.75" customHeight="1" thickBot="1">
      <c r="A15" s="25" t="s">
        <v>25</v>
      </c>
      <c r="B15" s="25" t="s">
        <v>26</v>
      </c>
      <c r="C15" s="25" t="s">
        <v>23</v>
      </c>
      <c r="D15" s="77" t="s">
        <v>24</v>
      </c>
      <c r="E15" s="78" t="s">
        <v>134</v>
      </c>
      <c r="F15" s="10"/>
      <c r="G15" s="10"/>
    </row>
    <row r="16" spans="1:7" ht="21" customHeight="1">
      <c r="A16" s="114" t="s">
        <v>60</v>
      </c>
      <c r="B16" s="115"/>
      <c r="C16" s="115"/>
      <c r="D16" s="115"/>
      <c r="E16" s="119"/>
      <c r="F16" s="10"/>
      <c r="G16" s="10"/>
    </row>
    <row r="17" spans="1:7" ht="21" customHeight="1">
      <c r="A17" s="15" t="s">
        <v>30</v>
      </c>
      <c r="B17" s="15" t="s">
        <v>33</v>
      </c>
      <c r="C17" s="15">
        <v>3</v>
      </c>
      <c r="D17" s="20">
        <v>14000</v>
      </c>
      <c r="E17" s="20">
        <f>D17*C17</f>
        <v>42000</v>
      </c>
      <c r="F17" s="10"/>
      <c r="G17" s="10"/>
    </row>
    <row r="18" spans="1:7" ht="15">
      <c r="A18" s="15" t="s">
        <v>38</v>
      </c>
      <c r="B18" s="15" t="s">
        <v>64</v>
      </c>
      <c r="C18" s="15">
        <v>1</v>
      </c>
      <c r="D18" s="20">
        <v>20300</v>
      </c>
      <c r="E18" s="20">
        <f>D18*C18</f>
        <v>20300</v>
      </c>
      <c r="F18" s="10"/>
      <c r="G18" s="10"/>
    </row>
    <row r="19" spans="1:5" ht="15">
      <c r="A19" s="19"/>
      <c r="B19" s="19"/>
      <c r="C19" s="19"/>
      <c r="D19" s="22"/>
      <c r="E19" s="21">
        <f>SUM(E17:E18)</f>
        <v>62300</v>
      </c>
    </row>
    <row r="20" spans="1:5" ht="15">
      <c r="A20" s="19"/>
      <c r="B20" s="19"/>
      <c r="C20" s="19"/>
      <c r="D20" s="22"/>
      <c r="E20" s="21"/>
    </row>
    <row r="21" spans="1:5" ht="15">
      <c r="A21" s="114" t="s">
        <v>133</v>
      </c>
      <c r="B21" s="115"/>
      <c r="C21" s="115"/>
      <c r="D21" s="115"/>
      <c r="E21" s="116"/>
    </row>
    <row r="22" spans="1:5" ht="15">
      <c r="A22" s="15" t="s">
        <v>63</v>
      </c>
      <c r="B22" s="15" t="s">
        <v>67</v>
      </c>
      <c r="C22" s="15">
        <v>1</v>
      </c>
      <c r="D22" s="20">
        <v>20600</v>
      </c>
      <c r="E22" s="20">
        <f>D22*C22</f>
        <v>20600</v>
      </c>
    </row>
    <row r="23" spans="1:5" ht="15">
      <c r="A23" s="19"/>
      <c r="B23" s="19"/>
      <c r="C23" s="19"/>
      <c r="D23" s="22"/>
      <c r="E23" s="21">
        <f>SUM(E22:E22)</f>
        <v>20600</v>
      </c>
    </row>
    <row r="24" spans="1:5" ht="15">
      <c r="A24" s="19"/>
      <c r="B24" s="19"/>
      <c r="C24" s="19"/>
      <c r="D24" s="22"/>
      <c r="E24" s="21"/>
    </row>
    <row r="25" spans="1:5" ht="15">
      <c r="A25" s="114" t="s">
        <v>123</v>
      </c>
      <c r="B25" s="115"/>
      <c r="C25" s="115"/>
      <c r="D25" s="115"/>
      <c r="E25" s="116"/>
    </row>
    <row r="26" spans="1:5" ht="15">
      <c r="A26" s="15" t="s">
        <v>121</v>
      </c>
      <c r="B26" s="15" t="s">
        <v>122</v>
      </c>
      <c r="C26" s="15">
        <v>1</v>
      </c>
      <c r="D26" s="20">
        <v>450</v>
      </c>
      <c r="E26" s="20">
        <f>D26*C26</f>
        <v>450</v>
      </c>
    </row>
    <row r="27" spans="1:5" ht="15">
      <c r="A27" s="19"/>
      <c r="B27" s="19"/>
      <c r="C27" s="19"/>
      <c r="D27" s="22"/>
      <c r="E27" s="21">
        <f>SUM(E26)</f>
        <v>450</v>
      </c>
    </row>
    <row r="28" spans="1:5" ht="15">
      <c r="A28" s="19"/>
      <c r="B28" s="19"/>
      <c r="C28" s="19"/>
      <c r="D28" s="22"/>
      <c r="E28" s="21"/>
    </row>
    <row r="29" spans="1:5" ht="15">
      <c r="A29" s="114" t="s">
        <v>124</v>
      </c>
      <c r="B29" s="115"/>
      <c r="C29" s="115"/>
      <c r="D29" s="115"/>
      <c r="E29" s="116"/>
    </row>
    <row r="30" spans="1:5" ht="15">
      <c r="A30" s="15" t="s">
        <v>119</v>
      </c>
      <c r="B30" s="15" t="s">
        <v>86</v>
      </c>
      <c r="C30" s="15">
        <v>1</v>
      </c>
      <c r="D30" s="20">
        <v>11600</v>
      </c>
      <c r="E30" s="20">
        <f>D30*C30</f>
        <v>11600</v>
      </c>
    </row>
    <row r="31" spans="1:5" ht="15">
      <c r="A31" s="15" t="s">
        <v>120</v>
      </c>
      <c r="B31" s="15" t="s">
        <v>131</v>
      </c>
      <c r="C31" s="15">
        <v>1</v>
      </c>
      <c r="D31" s="20">
        <v>2250</v>
      </c>
      <c r="E31" s="20">
        <f>D31*C31</f>
        <v>2250</v>
      </c>
    </row>
    <row r="32" spans="1:5" ht="15">
      <c r="A32" s="19"/>
      <c r="B32" s="19"/>
      <c r="C32" s="19"/>
      <c r="D32" s="22"/>
      <c r="E32" s="21">
        <f>SUM(E30:E31)</f>
        <v>13850</v>
      </c>
    </row>
    <row r="33" spans="1:5" ht="15">
      <c r="A33" s="19"/>
      <c r="B33" s="19"/>
      <c r="C33" s="19"/>
      <c r="D33" s="22"/>
      <c r="E33" s="21"/>
    </row>
    <row r="34" spans="1:5" ht="15">
      <c r="A34" s="19"/>
      <c r="B34" s="19"/>
      <c r="C34" s="19"/>
      <c r="D34" s="76" t="s">
        <v>132</v>
      </c>
      <c r="E34" s="21">
        <f>E19+E23+E27+E32</f>
        <v>97200</v>
      </c>
    </row>
    <row r="35" spans="1:5" ht="15.75" thickBot="1">
      <c r="A35" s="19"/>
      <c r="B35" s="19"/>
      <c r="C35" s="19"/>
      <c r="D35" s="76"/>
      <c r="E35" s="21"/>
    </row>
    <row r="36" spans="1:5" ht="15">
      <c r="A36" s="120" t="s">
        <v>85</v>
      </c>
      <c r="B36" s="121"/>
      <c r="C36" s="121"/>
      <c r="D36" s="121"/>
      <c r="E36" s="122"/>
    </row>
    <row r="37" spans="1:5" ht="15.75" thickBot="1">
      <c r="A37" s="114" t="s">
        <v>60</v>
      </c>
      <c r="B37" s="115"/>
      <c r="C37" s="115"/>
      <c r="D37" s="115"/>
      <c r="E37" s="119"/>
    </row>
    <row r="38" spans="1:5" ht="15.75" thickBot="1">
      <c r="A38" s="75" t="s">
        <v>30</v>
      </c>
      <c r="B38" s="149" t="s">
        <v>8</v>
      </c>
      <c r="C38" s="150"/>
      <c r="D38" s="74" t="s">
        <v>19</v>
      </c>
      <c r="E38" s="73"/>
    </row>
    <row r="39" spans="1:5" ht="64.5" thickBot="1">
      <c r="A39" s="8" t="s">
        <v>61</v>
      </c>
      <c r="B39" s="151"/>
      <c r="C39" s="92"/>
      <c r="D39" s="9" t="s">
        <v>20</v>
      </c>
      <c r="E39" s="8"/>
    </row>
    <row r="40" spans="1:5" ht="15.75" thickBot="1">
      <c r="A40" s="4" t="s">
        <v>9</v>
      </c>
      <c r="B40" s="84" t="s">
        <v>68</v>
      </c>
      <c r="C40" s="85"/>
      <c r="D40" s="9" t="s">
        <v>21</v>
      </c>
      <c r="E40" s="8"/>
    </row>
    <row r="41" spans="1:5" ht="15.75" thickBot="1">
      <c r="A41" s="4" t="s">
        <v>65</v>
      </c>
      <c r="B41" s="82" t="s">
        <v>39</v>
      </c>
      <c r="C41" s="83"/>
      <c r="D41" s="9" t="s">
        <v>22</v>
      </c>
      <c r="E41" s="8"/>
    </row>
    <row r="42" spans="1:5" s="16" customFormat="1" ht="28.5" customHeight="1" thickBot="1">
      <c r="A42" s="34" t="s">
        <v>10</v>
      </c>
      <c r="B42" s="28" t="s">
        <v>11</v>
      </c>
      <c r="C42" s="24" t="s">
        <v>37</v>
      </c>
      <c r="D42" s="152"/>
      <c r="E42" s="88"/>
    </row>
    <row r="43" spans="1:5" ht="31.5" customHeight="1" thickBot="1">
      <c r="A43" s="35"/>
      <c r="B43" s="5" t="s">
        <v>12</v>
      </c>
      <c r="C43" s="6" t="s">
        <v>78</v>
      </c>
      <c r="D43" s="80"/>
      <c r="E43" s="81"/>
    </row>
    <row r="44" spans="1:5" ht="29.25" customHeight="1" thickBot="1">
      <c r="A44" s="35"/>
      <c r="B44" s="5" t="s">
        <v>48</v>
      </c>
      <c r="C44" s="6" t="s">
        <v>43</v>
      </c>
      <c r="D44" s="80"/>
      <c r="E44" s="81"/>
    </row>
    <row r="45" spans="1:5" ht="25.5" customHeight="1" thickBot="1">
      <c r="A45" s="35"/>
      <c r="B45" s="5" t="s">
        <v>14</v>
      </c>
      <c r="C45" s="6" t="s">
        <v>44</v>
      </c>
      <c r="D45" s="80"/>
      <c r="E45" s="87"/>
    </row>
    <row r="46" spans="1:5" ht="36" customHeight="1" thickBot="1">
      <c r="A46" s="35"/>
      <c r="B46" s="5" t="s">
        <v>49</v>
      </c>
      <c r="C46" s="6" t="s">
        <v>40</v>
      </c>
      <c r="D46" s="80"/>
      <c r="E46" s="81"/>
    </row>
    <row r="47" spans="1:5" ht="32.25" customHeight="1" thickBot="1">
      <c r="A47" s="35"/>
      <c r="B47" s="5" t="s">
        <v>42</v>
      </c>
      <c r="C47" s="6" t="s">
        <v>41</v>
      </c>
      <c r="D47" s="80"/>
      <c r="E47" s="81"/>
    </row>
    <row r="48" spans="1:5" ht="26.25" customHeight="1" thickBot="1">
      <c r="A48" s="35"/>
      <c r="B48" s="5" t="s">
        <v>50</v>
      </c>
      <c r="C48" s="6" t="s">
        <v>51</v>
      </c>
      <c r="D48" s="33"/>
      <c r="E48" s="32"/>
    </row>
    <row r="49" spans="1:5" ht="84.75" customHeight="1" thickBot="1">
      <c r="A49" s="35"/>
      <c r="B49" s="5" t="s">
        <v>16</v>
      </c>
      <c r="C49" s="6" t="s">
        <v>82</v>
      </c>
      <c r="D49" s="86"/>
      <c r="E49" s="81"/>
    </row>
    <row r="50" spans="1:5" ht="26.25" thickBot="1">
      <c r="A50" s="35"/>
      <c r="B50" s="5" t="s">
        <v>52</v>
      </c>
      <c r="C50" s="6" t="s">
        <v>53</v>
      </c>
      <c r="D50" s="31"/>
      <c r="E50" s="32"/>
    </row>
    <row r="51" spans="1:5" ht="39" thickBot="1">
      <c r="A51" s="37"/>
      <c r="B51" s="38" t="s">
        <v>54</v>
      </c>
      <c r="C51" s="6" t="s">
        <v>55</v>
      </c>
      <c r="D51" s="31"/>
      <c r="E51" s="32"/>
    </row>
    <row r="52" spans="1:5" ht="24" customHeight="1" thickBot="1">
      <c r="A52" s="35"/>
      <c r="B52" s="5" t="s">
        <v>18</v>
      </c>
      <c r="C52" s="23" t="s">
        <v>36</v>
      </c>
      <c r="D52" s="30"/>
      <c r="E52" s="18"/>
    </row>
    <row r="53" spans="1:5" ht="141" thickBot="1">
      <c r="A53" s="37"/>
      <c r="B53" s="38" t="s">
        <v>17</v>
      </c>
      <c r="C53" s="6" t="s">
        <v>84</v>
      </c>
      <c r="D53" s="17"/>
      <c r="E53" s="18"/>
    </row>
    <row r="54" spans="1:5" ht="15.75" thickBot="1">
      <c r="A54" s="36"/>
      <c r="B54" s="5" t="s">
        <v>35</v>
      </c>
      <c r="C54" s="6" t="s">
        <v>34</v>
      </c>
      <c r="D54" s="86"/>
      <c r="E54" s="81"/>
    </row>
    <row r="55" spans="1:5" ht="21.75" customHeight="1" thickBot="1">
      <c r="A55" s="29" t="s">
        <v>56</v>
      </c>
      <c r="B55" s="84" t="s">
        <v>57</v>
      </c>
      <c r="C55" s="85"/>
      <c r="D55" s="31"/>
      <c r="E55" s="32"/>
    </row>
    <row r="56" spans="1:5" ht="15.75" thickBot="1">
      <c r="A56" s="29" t="s">
        <v>58</v>
      </c>
      <c r="B56" s="84" t="s">
        <v>59</v>
      </c>
      <c r="C56" s="85"/>
      <c r="D56" s="31"/>
      <c r="E56" s="32"/>
    </row>
    <row r="57" spans="1:5" ht="20.25" customHeight="1" thickBot="1">
      <c r="A57" s="29" t="s">
        <v>45</v>
      </c>
      <c r="B57" s="84" t="s">
        <v>129</v>
      </c>
      <c r="C57" s="85"/>
      <c r="D57" s="86"/>
      <c r="E57" s="81"/>
    </row>
    <row r="58" spans="1:5" ht="50.25" customHeight="1" thickBot="1">
      <c r="A58" s="4" t="s">
        <v>46</v>
      </c>
      <c r="B58" s="84" t="s">
        <v>47</v>
      </c>
      <c r="C58" s="85"/>
      <c r="D58" s="86"/>
      <c r="E58" s="81"/>
    </row>
    <row r="59" ht="15.75" thickBot="1"/>
    <row r="60" spans="1:5" ht="15">
      <c r="A60" s="120"/>
      <c r="B60" s="121"/>
      <c r="C60" s="121"/>
      <c r="D60" s="121"/>
      <c r="E60" s="122"/>
    </row>
    <row r="61" spans="1:5" ht="15.75" thickBot="1">
      <c r="A61" s="114" t="s">
        <v>60</v>
      </c>
      <c r="B61" s="115"/>
      <c r="C61" s="115"/>
      <c r="D61" s="115"/>
      <c r="E61" s="119"/>
    </row>
    <row r="62" spans="1:7" ht="15.75" thickBot="1">
      <c r="A62" s="2" t="s">
        <v>38</v>
      </c>
      <c r="B62" s="89" t="s">
        <v>8</v>
      </c>
      <c r="C62" s="90"/>
      <c r="D62" s="7" t="s">
        <v>19</v>
      </c>
      <c r="E62" s="7"/>
      <c r="G62" s="42"/>
    </row>
    <row r="63" spans="1:7" ht="15.75" thickBot="1">
      <c r="A63" s="3" t="s">
        <v>62</v>
      </c>
      <c r="B63" s="91"/>
      <c r="C63" s="92"/>
      <c r="D63" s="9" t="s">
        <v>20</v>
      </c>
      <c r="E63" s="8"/>
      <c r="G63" s="42"/>
    </row>
    <row r="64" spans="1:5" ht="15.75" thickBot="1">
      <c r="A64" s="4" t="s">
        <v>9</v>
      </c>
      <c r="B64" s="84">
        <v>1</v>
      </c>
      <c r="C64" s="85"/>
      <c r="D64" s="9" t="s">
        <v>21</v>
      </c>
      <c r="E64" s="8"/>
    </row>
    <row r="65" spans="1:5" ht="15.75" thickBot="1">
      <c r="A65" s="4" t="s">
        <v>27</v>
      </c>
      <c r="B65" s="82" t="s">
        <v>83</v>
      </c>
      <c r="C65" s="83"/>
      <c r="D65" s="9" t="s">
        <v>22</v>
      </c>
      <c r="E65" s="8"/>
    </row>
    <row r="66" spans="1:5" ht="57.75" customHeight="1" thickBot="1">
      <c r="A66" s="39" t="s">
        <v>10</v>
      </c>
      <c r="B66" s="117" t="s">
        <v>137</v>
      </c>
      <c r="C66" s="118"/>
      <c r="D66" s="80"/>
      <c r="E66" s="88"/>
    </row>
    <row r="67" spans="1:5" ht="15.75" thickBot="1">
      <c r="A67" s="29" t="s">
        <v>45</v>
      </c>
      <c r="B67" s="84" t="s">
        <v>130</v>
      </c>
      <c r="C67" s="85"/>
      <c r="D67" s="86"/>
      <c r="E67" s="81"/>
    </row>
    <row r="68" ht="15.75" thickBot="1"/>
    <row r="69" spans="1:5" ht="15.75" thickBot="1">
      <c r="A69" s="120"/>
      <c r="B69" s="121"/>
      <c r="C69" s="121"/>
      <c r="D69" s="121"/>
      <c r="E69" s="122"/>
    </row>
    <row r="70" spans="1:5" ht="15.75" thickBot="1">
      <c r="A70" s="139" t="s">
        <v>135</v>
      </c>
      <c r="B70" s="140"/>
      <c r="C70" s="140"/>
      <c r="D70" s="140"/>
      <c r="E70" s="141"/>
    </row>
    <row r="71" spans="1:7" ht="15.75" thickBot="1">
      <c r="A71" s="2" t="s">
        <v>63</v>
      </c>
      <c r="B71" s="89" t="s">
        <v>8</v>
      </c>
      <c r="C71" s="90"/>
      <c r="D71" s="7" t="s">
        <v>19</v>
      </c>
      <c r="E71" s="7"/>
      <c r="G71" s="42"/>
    </row>
    <row r="72" spans="1:5" ht="15.75" thickBot="1">
      <c r="A72" s="3" t="s">
        <v>69</v>
      </c>
      <c r="B72" s="91"/>
      <c r="C72" s="92"/>
      <c r="D72" s="9" t="s">
        <v>20</v>
      </c>
      <c r="E72" s="8"/>
    </row>
    <row r="73" spans="1:5" ht="15.75" thickBot="1">
      <c r="A73" s="4" t="s">
        <v>9</v>
      </c>
      <c r="B73" s="84">
        <v>1</v>
      </c>
      <c r="C73" s="85"/>
      <c r="D73" s="9" t="s">
        <v>21</v>
      </c>
      <c r="E73" s="8"/>
    </row>
    <row r="74" spans="1:5" ht="15.75" thickBot="1">
      <c r="A74" s="4" t="s">
        <v>27</v>
      </c>
      <c r="B74" s="93" t="s">
        <v>141</v>
      </c>
      <c r="C74" s="94"/>
      <c r="D74" s="9" t="s">
        <v>22</v>
      </c>
      <c r="E74" s="8"/>
    </row>
    <row r="75" spans="1:5" ht="39" thickBot="1">
      <c r="A75" s="34" t="s">
        <v>10</v>
      </c>
      <c r="B75" s="28" t="s">
        <v>12</v>
      </c>
      <c r="C75" s="24" t="s">
        <v>81</v>
      </c>
      <c r="D75" s="80"/>
      <c r="E75" s="88"/>
    </row>
    <row r="76" spans="1:5" ht="15.75" thickBot="1">
      <c r="A76" s="35"/>
      <c r="B76" s="28" t="s">
        <v>13</v>
      </c>
      <c r="C76" s="24" t="s">
        <v>71</v>
      </c>
      <c r="D76" s="80"/>
      <c r="E76" s="88"/>
    </row>
    <row r="77" spans="1:5" ht="15.75" thickBot="1">
      <c r="A77" s="35"/>
      <c r="B77" s="5" t="s">
        <v>14</v>
      </c>
      <c r="C77" s="23" t="s">
        <v>72</v>
      </c>
      <c r="D77" s="80"/>
      <c r="E77" s="81"/>
    </row>
    <row r="78" spans="1:5" ht="15.75" thickBot="1">
      <c r="A78" s="35"/>
      <c r="B78" s="5" t="s">
        <v>15</v>
      </c>
      <c r="C78" s="6" t="s">
        <v>79</v>
      </c>
      <c r="D78" s="80"/>
      <c r="E78" s="81"/>
    </row>
    <row r="79" spans="1:5" ht="26.25" thickBot="1">
      <c r="A79" s="35"/>
      <c r="B79" s="5" t="s">
        <v>16</v>
      </c>
      <c r="C79" s="79" t="s">
        <v>140</v>
      </c>
      <c r="D79" s="80"/>
      <c r="E79" s="87"/>
    </row>
    <row r="80" spans="1:5" ht="26.25" thickBot="1">
      <c r="A80" s="35"/>
      <c r="B80" s="5" t="s">
        <v>73</v>
      </c>
      <c r="C80" s="79" t="s">
        <v>142</v>
      </c>
      <c r="D80" s="80"/>
      <c r="E80" s="87"/>
    </row>
    <row r="81" spans="1:5" ht="15.75" thickBot="1">
      <c r="A81" s="35"/>
      <c r="B81" s="5" t="s">
        <v>66</v>
      </c>
      <c r="C81" s="79" t="s">
        <v>138</v>
      </c>
      <c r="D81" s="41"/>
      <c r="E81" s="40"/>
    </row>
    <row r="82" spans="1:5" ht="64.5" thickBot="1">
      <c r="A82" s="35"/>
      <c r="B82" s="5" t="s">
        <v>76</v>
      </c>
      <c r="C82" s="6" t="s">
        <v>77</v>
      </c>
      <c r="D82" s="80"/>
      <c r="E82" s="81"/>
    </row>
    <row r="83" spans="1:5" ht="26.25" thickBot="1">
      <c r="A83" s="35"/>
      <c r="B83" s="5" t="s">
        <v>74</v>
      </c>
      <c r="C83" s="6" t="s">
        <v>80</v>
      </c>
      <c r="D83" s="80"/>
      <c r="E83" s="81"/>
    </row>
    <row r="84" spans="1:5" ht="15.75" thickBot="1">
      <c r="A84" s="35"/>
      <c r="B84" s="5" t="s">
        <v>18</v>
      </c>
      <c r="C84" s="23" t="s">
        <v>75</v>
      </c>
      <c r="D84" s="33"/>
      <c r="E84" s="32"/>
    </row>
    <row r="85" spans="1:5" ht="128.25" thickBot="1">
      <c r="A85" s="35"/>
      <c r="B85" s="5" t="s">
        <v>17</v>
      </c>
      <c r="C85" s="79" t="s">
        <v>139</v>
      </c>
      <c r="D85" s="31"/>
      <c r="E85" s="32"/>
    </row>
    <row r="86" spans="1:5" ht="15.75" thickBot="1">
      <c r="A86" s="29" t="s">
        <v>45</v>
      </c>
      <c r="B86" s="84" t="s">
        <v>70</v>
      </c>
      <c r="C86" s="85"/>
      <c r="D86" s="86"/>
      <c r="E86" s="81"/>
    </row>
    <row r="87" ht="15.75" thickBot="1"/>
    <row r="88" spans="1:5" ht="15.75" thickBot="1">
      <c r="A88" s="136"/>
      <c r="B88" s="137"/>
      <c r="C88" s="137"/>
      <c r="D88" s="137"/>
      <c r="E88" s="138"/>
    </row>
    <row r="89" spans="1:5" ht="15">
      <c r="A89" s="139" t="s">
        <v>123</v>
      </c>
      <c r="B89" s="140"/>
      <c r="C89" s="140"/>
      <c r="D89" s="140"/>
      <c r="E89" s="141"/>
    </row>
    <row r="90" spans="1:5" ht="15">
      <c r="A90" s="66" t="s">
        <v>121</v>
      </c>
      <c r="B90" s="142" t="s">
        <v>8</v>
      </c>
      <c r="C90" s="142"/>
      <c r="D90" s="67" t="s">
        <v>19</v>
      </c>
      <c r="E90" s="68"/>
    </row>
    <row r="91" spans="1:5" ht="15">
      <c r="A91" s="66" t="s">
        <v>122</v>
      </c>
      <c r="B91" s="143"/>
      <c r="C91" s="143"/>
      <c r="D91" s="69" t="s">
        <v>20</v>
      </c>
      <c r="E91" s="68"/>
    </row>
    <row r="92" spans="1:5" ht="15">
      <c r="A92" s="70" t="s">
        <v>9</v>
      </c>
      <c r="B92" s="143" t="s">
        <v>110</v>
      </c>
      <c r="C92" s="143"/>
      <c r="D92" s="69" t="s">
        <v>21</v>
      </c>
      <c r="E92" s="68"/>
    </row>
    <row r="93" spans="1:5" ht="15">
      <c r="A93" s="70" t="s">
        <v>27</v>
      </c>
      <c r="B93" s="144" t="s">
        <v>125</v>
      </c>
      <c r="C93" s="144"/>
      <c r="D93" s="69" t="s">
        <v>22</v>
      </c>
      <c r="E93" s="68"/>
    </row>
    <row r="94" spans="1:5" ht="15">
      <c r="A94" s="145" t="s">
        <v>112</v>
      </c>
      <c r="B94" s="71" t="s">
        <v>113</v>
      </c>
      <c r="C94" s="71" t="s">
        <v>136</v>
      </c>
      <c r="D94" s="147"/>
      <c r="E94" s="148"/>
    </row>
    <row r="95" spans="1:5" ht="15">
      <c r="A95" s="145"/>
      <c r="B95" s="71" t="s">
        <v>127</v>
      </c>
      <c r="C95" s="71" t="s">
        <v>128</v>
      </c>
      <c r="D95" s="132"/>
      <c r="E95" s="133"/>
    </row>
    <row r="96" spans="1:5" ht="15.75" thickBot="1">
      <c r="A96" s="146"/>
      <c r="B96" s="72" t="s">
        <v>95</v>
      </c>
      <c r="C96" s="72" t="s">
        <v>126</v>
      </c>
      <c r="D96" s="134"/>
      <c r="E96" s="135"/>
    </row>
    <row r="97" spans="1:5" ht="15.75" thickBot="1">
      <c r="A97" s="64" t="s">
        <v>107</v>
      </c>
      <c r="B97" s="64" t="s">
        <v>70</v>
      </c>
      <c r="C97" s="65"/>
      <c r="D97" s="130"/>
      <c r="E97" s="131"/>
    </row>
    <row r="98" ht="15.75" thickBot="1"/>
    <row r="99" spans="1:5" ht="15">
      <c r="A99" s="120"/>
      <c r="B99" s="121"/>
      <c r="C99" s="121"/>
      <c r="D99" s="121"/>
      <c r="E99" s="122"/>
    </row>
    <row r="100" spans="1:5" ht="15.75" thickBot="1">
      <c r="A100" s="123" t="s">
        <v>124</v>
      </c>
      <c r="B100" s="124"/>
      <c r="C100" s="124"/>
      <c r="D100" s="124"/>
      <c r="E100" s="125"/>
    </row>
    <row r="101" spans="1:5" ht="15.75" thickBot="1">
      <c r="A101" s="43" t="s">
        <v>119</v>
      </c>
      <c r="B101" s="44" t="s">
        <v>8</v>
      </c>
      <c r="C101" s="45"/>
      <c r="D101" s="46" t="s">
        <v>19</v>
      </c>
      <c r="E101" s="46"/>
    </row>
    <row r="102" spans="1:5" ht="26.25" thickBot="1">
      <c r="A102" s="47" t="s">
        <v>86</v>
      </c>
      <c r="B102" s="48"/>
      <c r="C102" s="45"/>
      <c r="D102" s="49" t="s">
        <v>20</v>
      </c>
      <c r="E102" s="50"/>
    </row>
    <row r="103" spans="1:5" ht="15.75" thickBot="1">
      <c r="A103" s="51" t="s">
        <v>9</v>
      </c>
      <c r="B103" s="52">
        <v>1</v>
      </c>
      <c r="C103" s="53"/>
      <c r="D103" s="49" t="s">
        <v>21</v>
      </c>
      <c r="E103" s="50"/>
    </row>
    <row r="104" spans="1:5" ht="15.75" thickBot="1">
      <c r="A104" s="51" t="s">
        <v>87</v>
      </c>
      <c r="B104" s="54" t="s">
        <v>88</v>
      </c>
      <c r="C104" s="55"/>
      <c r="D104" s="49" t="s">
        <v>22</v>
      </c>
      <c r="E104" s="50"/>
    </row>
    <row r="105" spans="1:5" ht="15.75" thickBot="1">
      <c r="A105" s="56"/>
      <c r="B105" s="57" t="s">
        <v>89</v>
      </c>
      <c r="C105" s="58" t="s">
        <v>90</v>
      </c>
      <c r="D105" s="59"/>
      <c r="E105" s="60"/>
    </row>
    <row r="106" spans="1:5" ht="15.75" thickBot="1">
      <c r="A106" s="56"/>
      <c r="B106" s="57" t="s">
        <v>91</v>
      </c>
      <c r="C106" s="58" t="s">
        <v>92</v>
      </c>
      <c r="D106" s="59"/>
      <c r="E106" s="60"/>
    </row>
    <row r="107" spans="1:5" ht="15.75" thickBot="1">
      <c r="A107" s="56"/>
      <c r="B107" s="57" t="s">
        <v>93</v>
      </c>
      <c r="C107" s="58" t="s">
        <v>94</v>
      </c>
      <c r="D107" s="59"/>
      <c r="E107" s="60"/>
    </row>
    <row r="108" spans="1:5" ht="15.75" thickBot="1">
      <c r="A108" s="56"/>
      <c r="B108" s="57" t="s">
        <v>95</v>
      </c>
      <c r="C108" s="58" t="s">
        <v>96</v>
      </c>
      <c r="D108" s="59"/>
      <c r="E108" s="60"/>
    </row>
    <row r="109" spans="1:5" ht="15.75" thickBot="1">
      <c r="A109" s="56"/>
      <c r="B109" s="57" t="s">
        <v>97</v>
      </c>
      <c r="C109" s="55" t="s">
        <v>98</v>
      </c>
      <c r="D109" s="59"/>
      <c r="E109" s="60"/>
    </row>
    <row r="110" spans="1:5" ht="15.75" thickBot="1">
      <c r="A110" s="56"/>
      <c r="B110" s="57" t="s">
        <v>99</v>
      </c>
      <c r="C110" s="55" t="s">
        <v>100</v>
      </c>
      <c r="D110" s="59"/>
      <c r="E110" s="60"/>
    </row>
    <row r="111" spans="1:5" ht="15.75" thickBot="1">
      <c r="A111" s="56"/>
      <c r="B111" s="57" t="s">
        <v>101</v>
      </c>
      <c r="C111" s="55" t="s">
        <v>102</v>
      </c>
      <c r="D111" s="59"/>
      <c r="E111" s="60"/>
    </row>
    <row r="112" spans="1:5" ht="15.75" thickBot="1">
      <c r="A112" s="56"/>
      <c r="B112" s="57" t="s">
        <v>103</v>
      </c>
      <c r="C112" s="55" t="s">
        <v>104</v>
      </c>
      <c r="D112" s="59"/>
      <c r="E112" s="60"/>
    </row>
    <row r="113" spans="1:5" ht="26.25" thickBot="1">
      <c r="A113" s="56"/>
      <c r="B113" s="126" t="s">
        <v>18</v>
      </c>
      <c r="C113" s="55" t="s">
        <v>105</v>
      </c>
      <c r="D113" s="61"/>
      <c r="E113" s="62"/>
    </row>
    <row r="114" spans="1:5" ht="51.75" thickBot="1">
      <c r="A114" s="56"/>
      <c r="B114" s="127"/>
      <c r="C114" s="63" t="s">
        <v>106</v>
      </c>
      <c r="D114" s="128"/>
      <c r="E114" s="129"/>
    </row>
    <row r="115" spans="1:5" ht="26.25" thickBot="1">
      <c r="A115" s="64" t="s">
        <v>107</v>
      </c>
      <c r="B115" s="64" t="s">
        <v>108</v>
      </c>
      <c r="C115" s="65"/>
      <c r="D115" s="130"/>
      <c r="E115" s="131"/>
    </row>
    <row r="116" ht="15.75" thickBot="1"/>
    <row r="117" spans="1:5" ht="15.75" thickBot="1">
      <c r="A117" s="136"/>
      <c r="B117" s="137"/>
      <c r="C117" s="137"/>
      <c r="D117" s="137"/>
      <c r="E117" s="138"/>
    </row>
    <row r="118" spans="1:5" ht="15">
      <c r="A118" s="139" t="s">
        <v>124</v>
      </c>
      <c r="B118" s="140"/>
      <c r="C118" s="140"/>
      <c r="D118" s="140"/>
      <c r="E118" s="141"/>
    </row>
    <row r="119" spans="1:5" ht="15">
      <c r="A119" s="66" t="s">
        <v>120</v>
      </c>
      <c r="B119" s="142" t="s">
        <v>8</v>
      </c>
      <c r="C119" s="142"/>
      <c r="D119" s="67" t="s">
        <v>19</v>
      </c>
      <c r="E119" s="68"/>
    </row>
    <row r="120" spans="1:5" ht="15">
      <c r="A120" s="66" t="s">
        <v>109</v>
      </c>
      <c r="B120" s="143"/>
      <c r="C120" s="143"/>
      <c r="D120" s="69" t="s">
        <v>20</v>
      </c>
      <c r="E120" s="68"/>
    </row>
    <row r="121" spans="1:5" ht="15">
      <c r="A121" s="70" t="s">
        <v>9</v>
      </c>
      <c r="B121" s="143" t="s">
        <v>110</v>
      </c>
      <c r="C121" s="143"/>
      <c r="D121" s="69" t="s">
        <v>21</v>
      </c>
      <c r="E121" s="68"/>
    </row>
    <row r="122" spans="1:5" ht="15">
      <c r="A122" s="70" t="s">
        <v>27</v>
      </c>
      <c r="B122" s="144" t="s">
        <v>111</v>
      </c>
      <c r="C122" s="144"/>
      <c r="D122" s="69" t="s">
        <v>22</v>
      </c>
      <c r="E122" s="68"/>
    </row>
    <row r="123" spans="1:5" ht="15">
      <c r="A123" s="145" t="s">
        <v>112</v>
      </c>
      <c r="B123" s="71" t="s">
        <v>113</v>
      </c>
      <c r="C123" s="71" t="s">
        <v>114</v>
      </c>
      <c r="D123" s="147"/>
      <c r="E123" s="148"/>
    </row>
    <row r="124" spans="1:5" ht="15">
      <c r="A124" s="145"/>
      <c r="B124" s="71" t="s">
        <v>115</v>
      </c>
      <c r="C124" s="71" t="s">
        <v>116</v>
      </c>
      <c r="D124" s="132"/>
      <c r="E124" s="133"/>
    </row>
    <row r="125" spans="1:5" ht="39" thickBot="1">
      <c r="A125" s="146"/>
      <c r="B125" s="72" t="s">
        <v>95</v>
      </c>
      <c r="C125" s="72" t="s">
        <v>117</v>
      </c>
      <c r="D125" s="134"/>
      <c r="E125" s="135"/>
    </row>
    <row r="126" spans="1:5" ht="15.75" thickBot="1">
      <c r="A126" s="64" t="s">
        <v>107</v>
      </c>
      <c r="B126" s="64" t="s">
        <v>118</v>
      </c>
      <c r="C126" s="65"/>
      <c r="D126" s="130"/>
      <c r="E126" s="131"/>
    </row>
  </sheetData>
  <mergeCells count="94">
    <mergeCell ref="A25:E25"/>
    <mergeCell ref="B38:C38"/>
    <mergeCell ref="A88:E88"/>
    <mergeCell ref="A89:E89"/>
    <mergeCell ref="B90:C90"/>
    <mergeCell ref="A70:E70"/>
    <mergeCell ref="A37:E37"/>
    <mergeCell ref="A61:E61"/>
    <mergeCell ref="B55:C55"/>
    <mergeCell ref="B56:C56"/>
    <mergeCell ref="B39:C39"/>
    <mergeCell ref="B57:C57"/>
    <mergeCell ref="D57:E57"/>
    <mergeCell ref="D42:E42"/>
    <mergeCell ref="D43:E43"/>
    <mergeCell ref="D47:E47"/>
    <mergeCell ref="D126:E126"/>
    <mergeCell ref="A36:E36"/>
    <mergeCell ref="A60:E60"/>
    <mergeCell ref="A69:E69"/>
    <mergeCell ref="A29:E29"/>
    <mergeCell ref="B91:C91"/>
    <mergeCell ref="B92:C92"/>
    <mergeCell ref="B93:C93"/>
    <mergeCell ref="A94:A96"/>
    <mergeCell ref="D94:E94"/>
    <mergeCell ref="D95:E95"/>
    <mergeCell ref="D96:E96"/>
    <mergeCell ref="D97:E97"/>
    <mergeCell ref="B122:C122"/>
    <mergeCell ref="A123:A125"/>
    <mergeCell ref="D123:E123"/>
    <mergeCell ref="D115:E115"/>
    <mergeCell ref="D124:E124"/>
    <mergeCell ref="D125:E125"/>
    <mergeCell ref="A117:E117"/>
    <mergeCell ref="A118:E118"/>
    <mergeCell ref="B119:C119"/>
    <mergeCell ref="B120:C120"/>
    <mergeCell ref="B121:C121"/>
    <mergeCell ref="A99:E99"/>
    <mergeCell ref="A100:E100"/>
    <mergeCell ref="B113:B114"/>
    <mergeCell ref="D114:E114"/>
    <mergeCell ref="D78:E78"/>
    <mergeCell ref="D82:E82"/>
    <mergeCell ref="D83:E83"/>
    <mergeCell ref="D80:E80"/>
    <mergeCell ref="C7:E7"/>
    <mergeCell ref="A21:E21"/>
    <mergeCell ref="B67:C67"/>
    <mergeCell ref="D67:E67"/>
    <mergeCell ref="B62:C62"/>
    <mergeCell ref="B63:C63"/>
    <mergeCell ref="B64:C64"/>
    <mergeCell ref="B65:C65"/>
    <mergeCell ref="D66:E66"/>
    <mergeCell ref="B66:C66"/>
    <mergeCell ref="D49:E49"/>
    <mergeCell ref="D54:E54"/>
    <mergeCell ref="A16:E16"/>
    <mergeCell ref="B40:C40"/>
    <mergeCell ref="D45:E45"/>
    <mergeCell ref="D46:E46"/>
    <mergeCell ref="A4:E4"/>
    <mergeCell ref="A5:E5"/>
    <mergeCell ref="C12:E12"/>
    <mergeCell ref="C13:E13"/>
    <mergeCell ref="A6:B6"/>
    <mergeCell ref="C10:E10"/>
    <mergeCell ref="C11:E11"/>
    <mergeCell ref="C9:E9"/>
    <mergeCell ref="A8:B8"/>
    <mergeCell ref="A9:B9"/>
    <mergeCell ref="A10:B10"/>
    <mergeCell ref="A11:B11"/>
    <mergeCell ref="C8:E8"/>
    <mergeCell ref="A13:B13"/>
    <mergeCell ref="A12:B12"/>
    <mergeCell ref="C6:E6"/>
    <mergeCell ref="D44:E44"/>
    <mergeCell ref="B41:C41"/>
    <mergeCell ref="B86:C86"/>
    <mergeCell ref="D86:E86"/>
    <mergeCell ref="D79:E79"/>
    <mergeCell ref="D75:E75"/>
    <mergeCell ref="B58:C58"/>
    <mergeCell ref="D58:E58"/>
    <mergeCell ref="B71:C71"/>
    <mergeCell ref="B72:C72"/>
    <mergeCell ref="B73:C73"/>
    <mergeCell ref="B74:C74"/>
    <mergeCell ref="D76:E76"/>
    <mergeCell ref="D77:E77"/>
  </mergeCells>
  <hyperlinks>
    <hyperlink ref="D101" r:id="rId1" display="http://www.czc.cz/genius-kb-06xe-cerna/81157/produkt"/>
  </hyperlinks>
  <printOptions/>
  <pageMargins left="0.25" right="0.25" top="0.75" bottom="0.75" header="0.3" footer="0.3"/>
  <pageSetup horizontalDpi="600" verticalDpi="600" orientation="portrait" paperSize="9" scale="56"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2015-09-24T13:18:59Z</cp:lastPrinted>
  <dcterms:created xsi:type="dcterms:W3CDTF">2011-04-27T06:34:10Z</dcterms:created>
  <dcterms:modified xsi:type="dcterms:W3CDTF">2015-10-22T07:20:25Z</dcterms:modified>
  <cp:category/>
  <cp:version/>
  <cp:contentType/>
  <cp:contentStatus/>
</cp:coreProperties>
</file>