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15" yWindow="65296" windowWidth="16560" windowHeight="12240" activeTab="0"/>
  </bookViews>
  <sheets>
    <sheet name="Full cost" sheetId="5" r:id="rId1"/>
  </sheets>
  <definedNames>
    <definedName name="_xlnm._FilterDatabase" localSheetId="0" hidden="1">'Full cost'!$A$9:$I$9</definedName>
  </definedNames>
  <calcPr calcId="145621"/>
</workbook>
</file>

<file path=xl/sharedStrings.xml><?xml version="1.0" encoding="utf-8"?>
<sst xmlns="http://schemas.openxmlformats.org/spreadsheetml/2006/main" count="33" uniqueCount="33">
  <si>
    <t>Název</t>
  </si>
  <si>
    <t>Množ.</t>
  </si>
  <si>
    <t>Poznámka</t>
  </si>
  <si>
    <t>Bločky A6</t>
  </si>
  <si>
    <t>Včetně grafické a předtiskové přípravy</t>
  </si>
  <si>
    <t>Propiska - kuličkové pero</t>
  </si>
  <si>
    <t>Celkem</t>
  </si>
  <si>
    <t>Cena</t>
  </si>
  <si>
    <t>Bez DPH</t>
  </si>
  <si>
    <t xml:space="preserve">Celkem výběrové řízení </t>
  </si>
  <si>
    <t>Výběrové řízení</t>
  </si>
  <si>
    <t>Propiska multifunkční</t>
  </si>
  <si>
    <t>Taška</t>
  </si>
  <si>
    <t>Termohrnek</t>
  </si>
  <si>
    <t>Hodiny nástěnné</t>
  </si>
  <si>
    <t>Projekt Full cost UJEP,  reg.č. OP VK  CZ.1.07/2.4.00/16.0013</t>
  </si>
  <si>
    <t>Desky s chlopněmi</t>
  </si>
  <si>
    <t>Blok A5</t>
  </si>
  <si>
    <t>Poznámkový blok formátu A5 (14,8 cm x 21 cm), čtverečkovaný, bílá kovová kroužková spirála na horní, kratší straně, 50 listů, bez předního úvodního listu, kartonový zadní (poslední) list, všechny listy stejná grafika - potisk v zápatí listů: barevný logolink OP VK + logo UJEP, pod logy text INVESTICE DO ROZVOJE VZDĚLÁVÁNÍ, na dalším řádku reg. č. CZ.1.07/2.4.00/16.0013; potisk v záhlaví listů: barevné logo Full cost</t>
  </si>
  <si>
    <t>Poznámkový bloček formátu A6 (105 x 148 cm), počet listů v bloku (všechny listy stejná grafika) - 50 listů, 1 barva (ofset 1/0), papír 90gr BO, podklad 240g karton, lepeno v  hlavě, bez přední obalky, bez děrování. Potisk 1 barva - v zápatí logolink OP VK + logo UJEP, pod logy text INVESTICE DO ROZVOJE VZDĚLÁVÁNÍ, na dalším řádku reg. č. CZ.1.07/2.4.00/16.0013</t>
  </si>
  <si>
    <r>
      <t xml:space="preserve">Nástěnné hodiny s </t>
    </r>
    <r>
      <rPr>
        <sz val="11"/>
        <rFont val="Arial"/>
        <family val="2"/>
      </rPr>
      <t xml:space="preserve">černým </t>
    </r>
    <r>
      <rPr>
        <sz val="11"/>
        <color theme="1"/>
        <rFont val="Arial"/>
        <family val="2"/>
      </rPr>
      <t>ciferníkem, teploměrem, hydrometrem a vyjímatelným obdélníkem 10x4,5 cm pro umístění loga. Bez potisku. Rozměr hodin cca 35 x 2,7 cm</t>
    </r>
  </si>
  <si>
    <t xml:space="preserve">Multifunkční pero 6 v 1 - červená, modrá, zelená a černá náplň, mikrotužka 0,5 mm a guma. Barva propisky: černá, modrá nebo stříbrná. Tampotisk, 1 barva (logolink OP VK)                                                                                                 </t>
  </si>
  <si>
    <t>Hliníkové dotykové kuličkové pero s gumových gripem. Barva: černá se stříbrnými detaily. Inkoust: modrý. Tampotisk, 1 barva (logolink OP VK)</t>
  </si>
  <si>
    <r>
      <t xml:space="preserve">Skládací netkaná taška s uzavírací klapkou. Na uzavírací klapce logolink OP VK - sítotisk, 1 barva, velikost potisku cca 15 x 15 cm. Rozměry tašky: 36 x 32 x 10 cm. Barva: černobílá nebo modrobílá. </t>
    </r>
  </si>
  <si>
    <t xml:space="preserve">S DPH </t>
  </si>
  <si>
    <t>Potisk:  logolink OP VK a logo UJEP, název a číslo projektu: Full cost - UJEP, CZ.1.07/2.4.00/16.0013</t>
  </si>
  <si>
    <t>Dámské (velikost - počet ks): S - 5x; M - 10x; L - 10x</t>
  </si>
  <si>
    <t>Pánské (velikost - počet ks): M - 10x; L - 10x; XL - 10x</t>
  </si>
  <si>
    <t>Polokošile - černá</t>
  </si>
  <si>
    <t>Prezentační bílé desky s min. 2 chlopněmi a výsekem na vizitku, papír 300 g/m2, barevnost: 4/0 - matné lamino, šířka hřbetu min. 0,5 cm. Potisk pouze přední strany: v horní části barevný logolink OP VK + logo UJEP, pod logy text INVESTICE DO ROZVOJE VZDĚLÁVÁNÍ; v prostřední části barevné logo Full cost a reg. č. CZ.1.07/2.4.00/16.0013, v dolní části název Univerzita J. E. Purkyně v Ústí nad labem, Pasteurova 3544/1, 400 96 Ústí nad Labem a pod tím vlevo Projekt je spolufinancován z Evropského sociálního fondu a rozpočtu České republiky a vpravo Tento projekt je součástí IPRM Ústí nad Labem - centrum + barevné logo IPRM UnL</t>
  </si>
  <si>
    <t>Kvalitní tričko vysoké gramáže v polokošili moderního designu. Límeček ve shodné tkanině. Pánský střih se 2 knoflíčky. Dámský střih se 4 knoflíčky. Výstřih s knoflíčky v barvě. Ploché stehování na rukávu. Zpevňující lemovka výstřihu ve shodné tkanině. Dámská polokošile má postranní rozparky. Barva černá. Single jersey steh ze 100% bavlny, 180gsm. Vyhovující AZO. Formaldehyd - vyhovující. PCP - vyhovující. Použití nekarcinogenního barviva. APEO - odpovídající.  Barevná výšivka Full cost na rukávu max. 8 cm2 (dle velikosti polokošile), na druhém rukávu sítotisk 1 barva logolink OP VK.</t>
  </si>
  <si>
    <t>Dvoustěnný, plastový termohrnek 450 ml s uchem a víčkem na pití. Bez potisku (vlastní grafika umístitelná mezi stěnami hrnku)</t>
  </si>
  <si>
    <t>Příloha č.1 - Podrobná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</si>
</sst>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thin"/>
      <bottom style="double"/>
    </border>
    <border>
      <left style="hair"/>
      <right style="hair"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9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" fontId="0" fillId="0" borderId="0" xfId="0" applyNumberForma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Font="1"/>
    <xf numFmtId="0" fontId="2" fillId="0" borderId="0" xfId="0" applyFont="1" applyAlignment="1">
      <alignment vertical="center" wrapText="1"/>
    </xf>
    <xf numFmtId="3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3" fillId="0" borderId="2" xfId="0" applyFont="1" applyBorder="1"/>
    <xf numFmtId="1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1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49" fontId="7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5" fillId="0" borderId="1" xfId="0" applyFont="1" applyBorder="1" applyAlignment="1">
      <alignment vertical="center" wrapText="1"/>
    </xf>
    <xf numFmtId="0" fontId="9" fillId="3" borderId="0" xfId="0" applyFont="1" applyFill="1" applyBorder="1"/>
    <xf numFmtId="1" fontId="9" fillId="3" borderId="0" xfId="0" applyNumberFormat="1" applyFont="1" applyFill="1" applyBorder="1" applyAlignment="1">
      <alignment horizontal="right" vertical="center"/>
    </xf>
    <xf numFmtId="4" fontId="9" fillId="3" borderId="0" xfId="0" applyNumberFormat="1" applyFont="1" applyFill="1" applyBorder="1" applyAlignment="1">
      <alignment horizontal="right" vertical="center"/>
    </xf>
    <xf numFmtId="4" fontId="9" fillId="3" borderId="0" xfId="0" applyNumberFormat="1" applyFont="1" applyFill="1" applyAlignment="1">
      <alignment horizontal="right" vertical="center"/>
    </xf>
    <xf numFmtId="4" fontId="0" fillId="3" borderId="0" xfId="0" applyNumberFormat="1" applyFill="1" applyAlignment="1">
      <alignment horizontal="right" vertical="center"/>
    </xf>
    <xf numFmtId="4" fontId="0" fillId="3" borderId="0" xfId="0" applyNumberFormat="1" applyFont="1" applyFill="1" applyAlignment="1">
      <alignment horizontal="right" vertical="center"/>
    </xf>
    <xf numFmtId="4" fontId="3" fillId="3" borderId="0" xfId="0" applyNumberFormat="1" applyFont="1" applyFill="1" applyAlignment="1">
      <alignment horizontal="right" vertical="center"/>
    </xf>
    <xf numFmtId="0" fontId="3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1" fontId="3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4" fontId="0" fillId="4" borderId="0" xfId="0" applyNumberFormat="1" applyFill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11" fillId="0" borderId="0" xfId="20" applyAlignment="1" applyProtection="1">
      <alignment/>
      <protection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5" xfId="0" applyFill="1" applyBorder="1"/>
    <xf numFmtId="0" fontId="0" fillId="0" borderId="0" xfId="0" applyFont="1" applyAlignment="1">
      <alignment horizontal="left" vertical="center"/>
    </xf>
    <xf numFmtId="0" fontId="11" fillId="0" borderId="0" xfId="20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2" fontId="3" fillId="0" borderId="6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10" fillId="3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38100</xdr:rowOff>
    </xdr:from>
    <xdr:to>
      <xdr:col>7</xdr:col>
      <xdr:colOff>47625</xdr:colOff>
      <xdr:row>1</xdr:row>
      <xdr:rowOff>533400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8100"/>
          <a:ext cx="7848600" cy="1228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3:M34"/>
  <sheetViews>
    <sheetView tabSelected="1" workbookViewId="0" topLeftCell="A1">
      <selection activeCell="G10" sqref="G10"/>
    </sheetView>
  </sheetViews>
  <sheetFormatPr defaultColWidth="9.140625" defaultRowHeight="15"/>
  <cols>
    <col min="1" max="1" width="6.7109375" style="0" customWidth="1"/>
    <col min="2" max="2" width="33.00390625" style="0" customWidth="1"/>
    <col min="3" max="3" width="51.421875" style="0" customWidth="1"/>
    <col min="4" max="4" width="8.421875" style="9" customWidth="1"/>
    <col min="5" max="5" width="9.57421875" style="0" customWidth="1"/>
    <col min="6" max="6" width="13.421875" style="0" customWidth="1"/>
    <col min="7" max="7" width="9.140625" style="6" customWidth="1"/>
    <col min="8" max="9" width="11.28125" style="6" bestFit="1" customWidth="1"/>
  </cols>
  <sheetData>
    <row r="1" ht="57.75" customHeight="1"/>
    <row r="2" ht="57.75" customHeight="1"/>
    <row r="3" spans="1:9" ht="44.25" customHeight="1">
      <c r="A3" s="31"/>
      <c r="B3" s="40" t="s">
        <v>32</v>
      </c>
      <c r="C3" s="40" t="s">
        <v>15</v>
      </c>
      <c r="D3" s="41"/>
      <c r="E3" s="41"/>
      <c r="F3" s="31"/>
      <c r="G3" s="86" t="s">
        <v>10</v>
      </c>
      <c r="H3" s="87"/>
      <c r="I3" s="87"/>
    </row>
    <row r="4" spans="1:9" ht="15.75" customHeight="1">
      <c r="A4" s="32"/>
      <c r="B4" s="32"/>
      <c r="C4" s="32"/>
      <c r="D4" s="32"/>
      <c r="E4" s="88" t="s">
        <v>8</v>
      </c>
      <c r="F4" s="89"/>
      <c r="G4" s="47"/>
      <c r="H4" s="47"/>
      <c r="I4" s="47"/>
    </row>
    <row r="5" spans="1:9" ht="15.75" customHeight="1" thickBot="1">
      <c r="A5" s="37"/>
      <c r="B5" s="39" t="s">
        <v>0</v>
      </c>
      <c r="C5" s="39" t="s">
        <v>2</v>
      </c>
      <c r="D5" s="38" t="s">
        <v>1</v>
      </c>
      <c r="E5" s="39" t="s">
        <v>7</v>
      </c>
      <c r="F5" s="39" t="s">
        <v>6</v>
      </c>
      <c r="G5" s="47"/>
      <c r="H5" s="47"/>
      <c r="I5" s="47"/>
    </row>
    <row r="6" spans="1:9" ht="9.75" customHeight="1" thickTop="1">
      <c r="A6" s="33"/>
      <c r="B6" s="33"/>
      <c r="C6" s="33"/>
      <c r="D6" s="34"/>
      <c r="E6" s="35"/>
      <c r="F6" s="36"/>
      <c r="G6" s="47"/>
      <c r="H6" s="47"/>
      <c r="I6" s="47"/>
    </row>
    <row r="7" spans="1:9" ht="35.25" customHeight="1">
      <c r="A7" s="18"/>
      <c r="B7" s="90" t="s">
        <v>25</v>
      </c>
      <c r="C7" s="91"/>
      <c r="D7" s="19"/>
      <c r="E7" s="20"/>
      <c r="F7" s="21"/>
      <c r="G7" s="47"/>
      <c r="H7" s="47"/>
      <c r="I7" s="47"/>
    </row>
    <row r="8" spans="1:9" ht="15">
      <c r="A8" s="18"/>
      <c r="B8" s="90" t="s">
        <v>4</v>
      </c>
      <c r="C8" s="91"/>
      <c r="D8" s="19"/>
      <c r="E8" s="20"/>
      <c r="F8" s="21"/>
      <c r="G8" s="47"/>
      <c r="H8" s="47"/>
      <c r="I8" s="47"/>
    </row>
    <row r="9" spans="1:9" ht="9.75" customHeight="1">
      <c r="A9" s="50"/>
      <c r="B9" s="51"/>
      <c r="C9" s="52"/>
      <c r="D9" s="53"/>
      <c r="E9" s="54"/>
      <c r="F9" s="55"/>
      <c r="G9" s="56"/>
      <c r="H9" s="56"/>
      <c r="I9" s="56"/>
    </row>
    <row r="10" spans="1:9" ht="102.75" customHeight="1">
      <c r="A10" s="29">
        <v>1</v>
      </c>
      <c r="B10" s="64" t="s">
        <v>3</v>
      </c>
      <c r="C10" s="65" t="s">
        <v>19</v>
      </c>
      <c r="D10" s="24">
        <v>100</v>
      </c>
      <c r="E10" s="25">
        <v>15</v>
      </c>
      <c r="F10" s="26">
        <f aca="true" t="shared" si="0" ref="F10:F20">D10*E10</f>
        <v>1500</v>
      </c>
      <c r="G10" s="47"/>
      <c r="H10" s="47"/>
      <c r="I10" s="47"/>
    </row>
    <row r="11" spans="1:9" ht="130.5" customHeight="1">
      <c r="A11" s="29">
        <v>2</v>
      </c>
      <c r="B11" s="64" t="s">
        <v>17</v>
      </c>
      <c r="C11" s="69" t="s">
        <v>18</v>
      </c>
      <c r="D11" s="24">
        <v>100</v>
      </c>
      <c r="E11" s="25">
        <v>30</v>
      </c>
      <c r="F11" s="26">
        <f>D11*E11</f>
        <v>3000</v>
      </c>
      <c r="G11" s="47"/>
      <c r="H11" s="47"/>
      <c r="I11" s="47"/>
    </row>
    <row r="12" spans="1:9" ht="190.5" customHeight="1">
      <c r="A12" s="29">
        <v>3</v>
      </c>
      <c r="B12" s="64" t="s">
        <v>16</v>
      </c>
      <c r="C12" s="65" t="s">
        <v>29</v>
      </c>
      <c r="D12" s="24">
        <v>100</v>
      </c>
      <c r="E12" s="25">
        <v>40</v>
      </c>
      <c r="F12" s="26">
        <f t="shared" si="0"/>
        <v>4000</v>
      </c>
      <c r="G12" s="47"/>
      <c r="H12" s="47"/>
      <c r="I12" s="47"/>
    </row>
    <row r="13" spans="1:9" ht="58.5" customHeight="1">
      <c r="A13" s="29">
        <v>4</v>
      </c>
      <c r="B13" s="60" t="s">
        <v>14</v>
      </c>
      <c r="C13" s="62" t="s">
        <v>20</v>
      </c>
      <c r="D13" s="22">
        <v>50</v>
      </c>
      <c r="E13" s="23">
        <v>230</v>
      </c>
      <c r="F13" s="26">
        <f>D13*E13</f>
        <v>11500</v>
      </c>
      <c r="G13" s="47"/>
      <c r="H13" s="47"/>
      <c r="I13" s="47"/>
    </row>
    <row r="14" spans="1:9" ht="172.5" customHeight="1">
      <c r="A14" s="74">
        <v>5</v>
      </c>
      <c r="B14" s="92" t="s">
        <v>28</v>
      </c>
      <c r="C14" s="68" t="s">
        <v>30</v>
      </c>
      <c r="D14" s="77">
        <v>55</v>
      </c>
      <c r="E14" s="80">
        <v>300</v>
      </c>
      <c r="F14" s="83">
        <f>D14*E14</f>
        <v>16500</v>
      </c>
      <c r="G14" s="47"/>
      <c r="H14" s="47"/>
      <c r="I14" s="47"/>
    </row>
    <row r="15" spans="1:9" ht="27" customHeight="1">
      <c r="A15" s="75"/>
      <c r="B15" s="93"/>
      <c r="C15" s="68" t="s">
        <v>26</v>
      </c>
      <c r="D15" s="78"/>
      <c r="E15" s="81"/>
      <c r="F15" s="84"/>
      <c r="G15" s="47"/>
      <c r="H15" s="47"/>
      <c r="I15" s="47"/>
    </row>
    <row r="16" spans="1:9" ht="19.5" customHeight="1">
      <c r="A16" s="76"/>
      <c r="B16" s="94"/>
      <c r="C16" s="62" t="s">
        <v>27</v>
      </c>
      <c r="D16" s="79"/>
      <c r="E16" s="82"/>
      <c r="F16" s="85"/>
      <c r="G16" s="47"/>
      <c r="H16" s="47"/>
      <c r="I16" s="47"/>
    </row>
    <row r="17" spans="1:11" s="11" customFormat="1" ht="57">
      <c r="A17" s="29">
        <v>6</v>
      </c>
      <c r="B17" s="63" t="s">
        <v>11</v>
      </c>
      <c r="C17" s="42" t="s">
        <v>21</v>
      </c>
      <c r="D17" s="24">
        <v>70</v>
      </c>
      <c r="E17" s="25">
        <v>25</v>
      </c>
      <c r="F17" s="21">
        <f t="shared" si="0"/>
        <v>1750</v>
      </c>
      <c r="G17" s="48"/>
      <c r="H17" s="47"/>
      <c r="I17" s="47"/>
      <c r="K17" s="71"/>
    </row>
    <row r="18" spans="1:13" s="14" customFormat="1" ht="87" customHeight="1">
      <c r="A18" s="29">
        <v>7</v>
      </c>
      <c r="B18" s="57" t="s">
        <v>5</v>
      </c>
      <c r="C18" s="58" t="s">
        <v>22</v>
      </c>
      <c r="D18" s="30">
        <v>100</v>
      </c>
      <c r="E18" s="28">
        <v>25</v>
      </c>
      <c r="F18" s="26">
        <f t="shared" si="0"/>
        <v>2500</v>
      </c>
      <c r="G18" s="47"/>
      <c r="H18" s="47"/>
      <c r="I18" s="47"/>
      <c r="K18" s="72"/>
      <c r="L18" s="66"/>
      <c r="M18" s="66"/>
    </row>
    <row r="19" spans="1:11" s="14" customFormat="1" ht="94.5" customHeight="1">
      <c r="A19" s="29">
        <v>8</v>
      </c>
      <c r="B19" s="59" t="s">
        <v>12</v>
      </c>
      <c r="C19" s="61" t="s">
        <v>23</v>
      </c>
      <c r="D19" s="16">
        <v>70</v>
      </c>
      <c r="E19" s="28">
        <v>40</v>
      </c>
      <c r="F19" s="26">
        <f t="shared" si="0"/>
        <v>2800</v>
      </c>
      <c r="G19" s="47"/>
      <c r="H19" s="49"/>
      <c r="I19" s="49"/>
      <c r="K19" s="72"/>
    </row>
    <row r="20" spans="1:11" s="14" customFormat="1" ht="42.75">
      <c r="A20" s="29">
        <v>9</v>
      </c>
      <c r="B20" s="67" t="s">
        <v>13</v>
      </c>
      <c r="C20" s="17" t="s">
        <v>31</v>
      </c>
      <c r="D20" s="19">
        <v>70</v>
      </c>
      <c r="E20" s="27">
        <v>90</v>
      </c>
      <c r="F20" s="26">
        <f t="shared" si="0"/>
        <v>6300</v>
      </c>
      <c r="G20" s="47"/>
      <c r="H20" s="49"/>
      <c r="I20" s="49"/>
      <c r="K20" s="73"/>
    </row>
    <row r="21" spans="1:9" ht="15">
      <c r="A21" s="2"/>
      <c r="B21" s="70"/>
      <c r="C21" s="1"/>
      <c r="D21" s="7"/>
      <c r="E21" s="5"/>
      <c r="F21" s="4">
        <f>SUM(F10:F20)</f>
        <v>49850</v>
      </c>
      <c r="G21" s="47"/>
      <c r="H21" s="47">
        <f>SUM(H10:H20)</f>
        <v>0</v>
      </c>
      <c r="I21" s="47">
        <f>SUM(I10:I20)</f>
        <v>0</v>
      </c>
    </row>
    <row r="22" spans="1:9" ht="15">
      <c r="A22" s="2"/>
      <c r="B22" s="1"/>
      <c r="C22" s="1"/>
      <c r="D22" s="7"/>
      <c r="E22" s="5" t="s">
        <v>24</v>
      </c>
      <c r="F22" s="4">
        <f>F21*1.21</f>
        <v>60318.5</v>
      </c>
      <c r="G22" s="47"/>
      <c r="H22" s="47"/>
      <c r="I22" s="47"/>
    </row>
    <row r="23" spans="1:9" ht="15.75">
      <c r="A23" s="2"/>
      <c r="B23" s="1"/>
      <c r="C23" s="43" t="s">
        <v>9</v>
      </c>
      <c r="D23" s="44"/>
      <c r="E23" s="45"/>
      <c r="F23" s="45"/>
      <c r="G23" s="46"/>
      <c r="H23" s="46">
        <f>SUM(H21:H22)</f>
        <v>0</v>
      </c>
      <c r="I23" s="46">
        <f>SUM(I21:I22)</f>
        <v>0</v>
      </c>
    </row>
    <row r="24" spans="1:6" ht="15">
      <c r="A24" s="2"/>
      <c r="B24" s="1"/>
      <c r="C24" s="1"/>
      <c r="D24" s="7"/>
      <c r="E24" s="5"/>
      <c r="F24" s="4"/>
    </row>
    <row r="25" spans="2:6" ht="15">
      <c r="B25" s="66"/>
      <c r="D25" s="1"/>
      <c r="F25" s="10"/>
    </row>
    <row r="26" spans="2:6" ht="15">
      <c r="B26" s="11"/>
      <c r="C26" s="12"/>
      <c r="D26" s="1"/>
      <c r="F26" s="13"/>
    </row>
    <row r="27" spans="4:6" ht="15">
      <c r="D27" s="1"/>
      <c r="F27" s="13"/>
    </row>
    <row r="28" spans="4:6" ht="15">
      <c r="D28" s="8"/>
      <c r="E28" s="3"/>
      <c r="F28" s="6"/>
    </row>
    <row r="29" spans="4:6" ht="15">
      <c r="D29" s="8"/>
      <c r="E29" s="3"/>
      <c r="F29" s="6"/>
    </row>
    <row r="30" spans="4:6" ht="15">
      <c r="D30" s="8"/>
      <c r="E30" s="3"/>
      <c r="F30" s="6"/>
    </row>
    <row r="31" spans="4:6" ht="15">
      <c r="D31" s="8"/>
      <c r="E31" s="3"/>
      <c r="F31" s="6"/>
    </row>
    <row r="32" spans="4:6" ht="15">
      <c r="D32" s="8"/>
      <c r="E32" s="3"/>
      <c r="F32" s="3"/>
    </row>
    <row r="33" spans="4:6" ht="15">
      <c r="D33" s="8"/>
      <c r="E33" s="3"/>
      <c r="F33" s="3"/>
    </row>
    <row r="34" spans="1:9" s="15" customFormat="1" ht="15">
      <c r="A34"/>
      <c r="B34"/>
      <c r="C34"/>
      <c r="D34" s="9"/>
      <c r="E34"/>
      <c r="F34" s="3"/>
      <c r="G34" s="6"/>
      <c r="H34" s="6"/>
      <c r="I34" s="6"/>
    </row>
  </sheetData>
  <autoFilter ref="A9:I9"/>
  <mergeCells count="9">
    <mergeCell ref="A14:A16"/>
    <mergeCell ref="D14:D16"/>
    <mergeCell ref="E14:E16"/>
    <mergeCell ref="F14:F16"/>
    <mergeCell ref="G3:I3"/>
    <mergeCell ref="E4:F4"/>
    <mergeCell ref="B7:C7"/>
    <mergeCell ref="B8:C8"/>
    <mergeCell ref="B14:B16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64" r:id="rId2"/>
  <rowBreaks count="1" manualBreakCount="1">
    <brk id="1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medunovaj</dc:creator>
  <cp:keywords/>
  <dc:description/>
  <cp:lastModifiedBy>drozdovak</cp:lastModifiedBy>
  <cp:lastPrinted>2014-01-17T12:51:00Z</cp:lastPrinted>
  <dcterms:created xsi:type="dcterms:W3CDTF">2012-12-06T11:59:38Z</dcterms:created>
  <dcterms:modified xsi:type="dcterms:W3CDTF">2014-02-10T09:32:39Z</dcterms:modified>
  <cp:category/>
  <cp:version/>
  <cp:contentType/>
  <cp:contentStatus/>
</cp:coreProperties>
</file>