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12435" windowHeight="11760" activeTab="0"/>
  </bookViews>
  <sheets>
    <sheet name="Celkem" sheetId="1" r:id="rId1"/>
    <sheet name="PřF" sheetId="2" r:id="rId2"/>
    <sheet name="PF" sheetId="3" r:id="rId3"/>
    <sheet name="Rek" sheetId="4" r:id="rId4"/>
    <sheet name="FF,FUD" sheetId="5" r:id="rId5"/>
  </sheets>
  <definedNames/>
  <calcPr calcId="145621"/>
</workbook>
</file>

<file path=xl/sharedStrings.xml><?xml version="1.0" encoding="utf-8"?>
<sst xmlns="http://schemas.openxmlformats.org/spreadsheetml/2006/main" count="167" uniqueCount="88">
  <si>
    <t>Příloha č. 1 - podrobná specifikace</t>
  </si>
  <si>
    <t>Zadavatel požaduje nové originální tonery.</t>
  </si>
  <si>
    <t>Součást</t>
  </si>
  <si>
    <t>Cena celkem bez DPH</t>
  </si>
  <si>
    <t>Cena celkem s DPH</t>
  </si>
  <si>
    <t>PřF</t>
  </si>
  <si>
    <t>PF</t>
  </si>
  <si>
    <t>Celkem</t>
  </si>
  <si>
    <t>1A - 1C</t>
  </si>
  <si>
    <t xml:space="preserve">2A </t>
  </si>
  <si>
    <t xml:space="preserve">3A </t>
  </si>
  <si>
    <t>Rek</t>
  </si>
  <si>
    <t xml:space="preserve">4A </t>
  </si>
  <si>
    <t>FF/FUD</t>
  </si>
  <si>
    <t xml:space="preserve">Nákladové středisko/číslo projektu: </t>
  </si>
  <si>
    <t>Poř.č.</t>
  </si>
  <si>
    <t>Zboží</t>
  </si>
  <si>
    <t>Popis</t>
  </si>
  <si>
    <t>Ks</t>
  </si>
  <si>
    <t>Maloob. jednotka</t>
  </si>
  <si>
    <t>Jednot-ková cena bez DPH</t>
  </si>
  <si>
    <t>Jednot-ková cena s DPH</t>
  </si>
  <si>
    <t>Celkem Kč bez DPH</t>
  </si>
  <si>
    <t>Celkem Kč vč.DPH</t>
  </si>
  <si>
    <t>ks</t>
  </si>
  <si>
    <t>1A</t>
  </si>
  <si>
    <t>Objednal: Jitka Králová</t>
  </si>
  <si>
    <t>Přírodovědecká fakulta - studijní oddělení</t>
  </si>
  <si>
    <t>53511 01 0000 01</t>
  </si>
  <si>
    <t>černá cartridge</t>
  </si>
  <si>
    <t xml:space="preserve">Toner pro tiskárnu HP Deskjet F2480  </t>
  </si>
  <si>
    <t xml:space="preserve">Toner pro tiskárnu HP LaserJetP1005 </t>
  </si>
  <si>
    <t>černý toner</t>
  </si>
  <si>
    <t xml:space="preserve">Toner pro kopírku RICOH AFICIO 2020D RPCS </t>
  </si>
  <si>
    <t xml:space="preserve">kompletní sada barev CMYK </t>
  </si>
  <si>
    <t xml:space="preserve">Sada tonerů pro barevnou laserovou tiskárnu SAMSUNG CLX-3185 </t>
  </si>
  <si>
    <t>Množství</t>
  </si>
  <si>
    <t>sada</t>
  </si>
  <si>
    <t xml:space="preserve">Kontakt: </t>
  </si>
  <si>
    <t>Kontakt: +420 47 528 3185</t>
  </si>
  <si>
    <t xml:space="preserve">Fakulta: </t>
  </si>
  <si>
    <t>PřF UJEP</t>
  </si>
  <si>
    <t xml:space="preserve">Objednal: </t>
  </si>
  <si>
    <t xml:space="preserve">Nákladové středisko: </t>
  </si>
  <si>
    <t>53111 01 0000 01</t>
  </si>
  <si>
    <t>Toner do tiskárny OKI C5750</t>
  </si>
  <si>
    <t>toner - žlutý</t>
  </si>
  <si>
    <t>toner  - modrý</t>
  </si>
  <si>
    <t>toner  - červený</t>
  </si>
  <si>
    <t>toner - černý</t>
  </si>
  <si>
    <t>Yvona Jůzová</t>
  </si>
  <si>
    <t>1B</t>
  </si>
  <si>
    <t>Mgr. Eva Berrová</t>
  </si>
  <si>
    <t xml:space="preserve">53111 36 0118 01/ projekt Cíl 3 - Inovační potenciál jako faktor zvýšení konkurenceschopnosti česko-saského pohraničí
</t>
  </si>
  <si>
    <t>Toner do tiskárny XEROX WC 5222</t>
  </si>
  <si>
    <t>1C</t>
  </si>
  <si>
    <t>Fakulta: PF - OMP</t>
  </si>
  <si>
    <t xml:space="preserve">Objednal: Ing. Zdenka Kubištová </t>
  </si>
  <si>
    <t>Nákladové středisko/číslo projektu: 4310301000001</t>
  </si>
  <si>
    <t>Toner do laser. OKI MB460</t>
  </si>
  <si>
    <t>Toner do laser. CanonLBP6750dn</t>
  </si>
  <si>
    <t>3A</t>
  </si>
  <si>
    <t xml:space="preserve">Kontakt: 475283372 </t>
  </si>
  <si>
    <t>toner  - černý, výtěžnost 6000 stran</t>
  </si>
  <si>
    <t>Fakulta: Rektorát</t>
  </si>
  <si>
    <t>Objednal: Mgr. Andrea Pokorná</t>
  </si>
  <si>
    <t>Kontakt: andrea.pokorna@ujep.cz</t>
  </si>
  <si>
    <t>Toner do tiskárny</t>
  </si>
  <si>
    <t xml:space="preserve">černý, HP LaserJet 1300 </t>
  </si>
  <si>
    <t>Toner do multifunknčního zařízení</t>
  </si>
  <si>
    <t>černý, HP LaserJet M2727nf</t>
  </si>
  <si>
    <t xml:space="preserve">toner, Lexmark E360 dn  </t>
  </si>
  <si>
    <t xml:space="preserve">Nákladové středisko/název a číslo projektu: 22161 36 0101 01, projekt Cíl 3: Hodnotná příroda východního Krušnohoří, č. 100093854 </t>
  </si>
  <si>
    <t>ff a fud</t>
  </si>
  <si>
    <t>Adéla Hrušková</t>
  </si>
  <si>
    <t>adela.hruskova@ujep.cz</t>
  </si>
  <si>
    <t xml:space="preserve">Nákladové středisko/název a číslo projektu: </t>
  </si>
  <si>
    <t>63201 38 0211 01</t>
  </si>
  <si>
    <t>OP VK Corona Culturae reg. č. CZ.1.07/2.2.00/28.0285</t>
  </si>
  <si>
    <t>BROTHER MFC - 295CN</t>
  </si>
  <si>
    <t>červená LC980m</t>
  </si>
  <si>
    <t>MODRÁ LC980C</t>
  </si>
  <si>
    <t>ŽLUTÁ LC980Y</t>
  </si>
  <si>
    <t>ČERNÁ BLACK</t>
  </si>
  <si>
    <t xml:space="preserve">Kontakt: 475285131 </t>
  </si>
  <si>
    <t>Maximální cena tonerů v položce 3A nesmí překročit částku 11 000,- Kč vč. DPH.</t>
  </si>
  <si>
    <t>4A</t>
  </si>
  <si>
    <t>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</si>
</sst>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u val="single"/>
      <sz val="11"/>
      <color theme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</cellStyleXfs>
  <cellXfs count="5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4" fontId="0" fillId="0" borderId="0" xfId="0" applyNumberFormat="1"/>
    <xf numFmtId="0" fontId="0" fillId="2" borderId="1" xfId="0" applyFont="1" applyFill="1" applyBorder="1"/>
    <xf numFmtId="0" fontId="0" fillId="0" borderId="1" xfId="0" applyFont="1" applyBorder="1"/>
    <xf numFmtId="4" fontId="0" fillId="0" borderId="1" xfId="0" applyNumberFormat="1" applyBorder="1"/>
    <xf numFmtId="0" fontId="0" fillId="0" borderId="1" xfId="0" applyBorder="1"/>
    <xf numFmtId="0" fontId="1" fillId="3" borderId="1" xfId="0" applyFont="1" applyFill="1" applyBorder="1"/>
    <xf numFmtId="0" fontId="1" fillId="0" borderId="1" xfId="0" applyFont="1" applyBorder="1"/>
    <xf numFmtId="0" fontId="1" fillId="0" borderId="0" xfId="0" applyFont="1"/>
    <xf numFmtId="0" fontId="3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2" fontId="0" fillId="0" borderId="0" xfId="0" applyNumberFormat="1" applyBorder="1"/>
    <xf numFmtId="0" fontId="4" fillId="0" borderId="0" xfId="0" applyFont="1" applyBorder="1" applyAlignment="1">
      <alignment wrapText="1"/>
    </xf>
    <xf numFmtId="0" fontId="3" fillId="4" borderId="0" xfId="0" applyFont="1" applyFill="1" applyBorder="1"/>
    <xf numFmtId="0" fontId="3" fillId="5" borderId="2" xfId="0" applyFont="1" applyFill="1" applyBorder="1"/>
    <xf numFmtId="0" fontId="5" fillId="5" borderId="3" xfId="0" applyFont="1" applyFill="1" applyBorder="1" applyAlignment="1">
      <alignment wrapText="1"/>
    </xf>
    <xf numFmtId="0" fontId="5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right" wrapText="1"/>
    </xf>
    <xf numFmtId="2" fontId="5" fillId="5" borderId="4" xfId="0" applyNumberFormat="1" applyFont="1" applyFill="1" applyBorder="1" applyAlignment="1">
      <alignment horizontal="right" wrapText="1"/>
    </xf>
    <xf numFmtId="4" fontId="5" fillId="5" borderId="5" xfId="0" applyNumberFormat="1" applyFont="1" applyFill="1" applyBorder="1" applyAlignment="1">
      <alignment horizontal="right" wrapText="1"/>
    </xf>
    <xf numFmtId="0" fontId="0" fillId="5" borderId="1" xfId="0" applyFill="1" applyBorder="1"/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2" fontId="3" fillId="0" borderId="1" xfId="0" applyNumberFormat="1" applyFont="1" applyBorder="1"/>
    <xf numFmtId="2" fontId="0" fillId="0" borderId="0" xfId="0" applyNumberFormat="1"/>
    <xf numFmtId="0" fontId="3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3" fillId="2" borderId="0" xfId="0" applyFont="1" applyFill="1" applyBorder="1"/>
    <xf numFmtId="0" fontId="4" fillId="0" borderId="0" xfId="0" applyNumberFormat="1" applyFont="1" applyBorder="1" applyAlignment="1">
      <alignment wrapText="1"/>
    </xf>
    <xf numFmtId="0" fontId="3" fillId="4" borderId="1" xfId="0" applyFont="1" applyFill="1" applyBorder="1"/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left"/>
    </xf>
    <xf numFmtId="0" fontId="7" fillId="0" borderId="0" xfId="20" applyBorder="1" applyAlignment="1" applyProtection="1">
      <alignment wrapText="1"/>
      <protection/>
    </xf>
    <xf numFmtId="0" fontId="9" fillId="0" borderId="0" xfId="0" applyFont="1"/>
    <xf numFmtId="0" fontId="11" fillId="0" borderId="0" xfId="0" applyFont="1" applyBorder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8" fillId="2" borderId="0" xfId="0" applyFont="1" applyFill="1" applyAlignment="1">
      <alignment horizontal="center"/>
    </xf>
    <xf numFmtId="0" fontId="0" fillId="0" borderId="0" xfId="0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142875</xdr:rowOff>
    </xdr:from>
    <xdr:to>
      <xdr:col>12</xdr:col>
      <xdr:colOff>342900</xdr:colOff>
      <xdr:row>12</xdr:row>
      <xdr:rowOff>38100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095375"/>
          <a:ext cx="76581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0</xdr:row>
      <xdr:rowOff>133350</xdr:rowOff>
    </xdr:from>
    <xdr:to>
      <xdr:col>8</xdr:col>
      <xdr:colOff>361950</xdr:colOff>
      <xdr:row>5</xdr:row>
      <xdr:rowOff>9525</xdr:rowOff>
    </xdr:to>
    <xdr:pic>
      <xdr:nvPicPr>
        <xdr:cNvPr id="3" name="Obrázek 2" descr="EU_cbi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133350"/>
          <a:ext cx="51149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581025</xdr:colOff>
      <xdr:row>0</xdr:row>
      <xdr:rowOff>47625</xdr:rowOff>
    </xdr:from>
    <xdr:to>
      <xdr:col>11</xdr:col>
      <xdr:colOff>0</xdr:colOff>
      <xdr:row>5</xdr:row>
      <xdr:rowOff>28575</xdr:rowOff>
    </xdr:to>
    <xdr:pic>
      <xdr:nvPicPr>
        <xdr:cNvPr id="4" name="Obrázek 3" descr="Cil3_cb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57825" y="47625"/>
          <a:ext cx="1247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342900</xdr:colOff>
      <xdr:row>0</xdr:row>
      <xdr:rowOff>0</xdr:rowOff>
    </xdr:from>
    <xdr:ext cx="180975" cy="257175"/>
    <xdr:sp macro="" textlink="">
      <xdr:nvSpPr>
        <xdr:cNvPr id="7" name="TextovéPole 6"/>
        <xdr:cNvSpPr txBox="1"/>
      </xdr:nvSpPr>
      <xdr:spPr>
        <a:xfrm>
          <a:off x="1114425" y="0"/>
          <a:ext cx="18097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352425</xdr:colOff>
      <xdr:row>0</xdr:row>
      <xdr:rowOff>0</xdr:rowOff>
    </xdr:from>
    <xdr:ext cx="180975" cy="266700"/>
    <xdr:sp macro="" textlink="">
      <xdr:nvSpPr>
        <xdr:cNvPr id="8" name="Text Box 2"/>
        <xdr:cNvSpPr txBox="1"/>
      </xdr:nvSpPr>
      <xdr:spPr>
        <a:xfrm>
          <a:off x="1123950" y="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352425</xdr:colOff>
      <xdr:row>0</xdr:row>
      <xdr:rowOff>0</xdr:rowOff>
    </xdr:from>
    <xdr:ext cx="180975" cy="266700"/>
    <xdr:sp macro="" textlink="">
      <xdr:nvSpPr>
        <xdr:cNvPr id="9" name="Text Box 3"/>
        <xdr:cNvSpPr txBox="1"/>
      </xdr:nvSpPr>
      <xdr:spPr>
        <a:xfrm>
          <a:off x="1123950" y="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352425</xdr:colOff>
      <xdr:row>0</xdr:row>
      <xdr:rowOff>0</xdr:rowOff>
    </xdr:from>
    <xdr:ext cx="180975" cy="266700"/>
    <xdr:sp macro="" textlink="">
      <xdr:nvSpPr>
        <xdr:cNvPr id="10" name="Text Box 4"/>
        <xdr:cNvSpPr txBox="1"/>
      </xdr:nvSpPr>
      <xdr:spPr>
        <a:xfrm>
          <a:off x="1123950" y="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352425</xdr:colOff>
      <xdr:row>0</xdr:row>
      <xdr:rowOff>0</xdr:rowOff>
    </xdr:from>
    <xdr:ext cx="180975" cy="266700"/>
    <xdr:sp macro="" textlink="">
      <xdr:nvSpPr>
        <xdr:cNvPr id="11" name="Text Box 5"/>
        <xdr:cNvSpPr txBox="1"/>
      </xdr:nvSpPr>
      <xdr:spPr>
        <a:xfrm>
          <a:off x="1123950" y="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342900</xdr:colOff>
      <xdr:row>10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1114425" y="341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352425</xdr:colOff>
      <xdr:row>10</xdr:row>
      <xdr:rowOff>0</xdr:rowOff>
    </xdr:from>
    <xdr:ext cx="180975" cy="266700"/>
    <xdr:sp macro="" textlink="">
      <xdr:nvSpPr>
        <xdr:cNvPr id="13" name="Text Box 2"/>
        <xdr:cNvSpPr txBox="1"/>
      </xdr:nvSpPr>
      <xdr:spPr>
        <a:xfrm>
          <a:off x="1123950" y="341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352425</xdr:colOff>
      <xdr:row>10</xdr:row>
      <xdr:rowOff>0</xdr:rowOff>
    </xdr:from>
    <xdr:ext cx="180975" cy="266700"/>
    <xdr:sp macro="" textlink="">
      <xdr:nvSpPr>
        <xdr:cNvPr id="14" name="Text Box 3"/>
        <xdr:cNvSpPr txBox="1"/>
      </xdr:nvSpPr>
      <xdr:spPr>
        <a:xfrm>
          <a:off x="1123950" y="341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352425</xdr:colOff>
      <xdr:row>10</xdr:row>
      <xdr:rowOff>0</xdr:rowOff>
    </xdr:from>
    <xdr:ext cx="180975" cy="266700"/>
    <xdr:sp macro="" textlink="">
      <xdr:nvSpPr>
        <xdr:cNvPr id="15" name="Text Box 4"/>
        <xdr:cNvSpPr txBox="1"/>
      </xdr:nvSpPr>
      <xdr:spPr>
        <a:xfrm>
          <a:off x="1123950" y="341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352425</xdr:colOff>
      <xdr:row>10</xdr:row>
      <xdr:rowOff>0</xdr:rowOff>
    </xdr:from>
    <xdr:ext cx="180975" cy="266700"/>
    <xdr:sp macro="" textlink="">
      <xdr:nvSpPr>
        <xdr:cNvPr id="16" name="Text Box 5"/>
        <xdr:cNvSpPr txBox="1"/>
      </xdr:nvSpPr>
      <xdr:spPr>
        <a:xfrm>
          <a:off x="1123950" y="3419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342900</xdr:colOff>
      <xdr:row>22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1114425" y="660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352425</xdr:colOff>
      <xdr:row>22</xdr:row>
      <xdr:rowOff>0</xdr:rowOff>
    </xdr:from>
    <xdr:ext cx="180975" cy="266700"/>
    <xdr:sp macro="" textlink="">
      <xdr:nvSpPr>
        <xdr:cNvPr id="18" name="Text Box 2"/>
        <xdr:cNvSpPr txBox="1"/>
      </xdr:nvSpPr>
      <xdr:spPr>
        <a:xfrm>
          <a:off x="1123950" y="660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352425</xdr:colOff>
      <xdr:row>22</xdr:row>
      <xdr:rowOff>0</xdr:rowOff>
    </xdr:from>
    <xdr:ext cx="180975" cy="266700"/>
    <xdr:sp macro="" textlink="">
      <xdr:nvSpPr>
        <xdr:cNvPr id="19" name="Text Box 3"/>
        <xdr:cNvSpPr txBox="1"/>
      </xdr:nvSpPr>
      <xdr:spPr>
        <a:xfrm>
          <a:off x="1123950" y="660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352425</xdr:colOff>
      <xdr:row>22</xdr:row>
      <xdr:rowOff>0</xdr:rowOff>
    </xdr:from>
    <xdr:ext cx="180975" cy="266700"/>
    <xdr:sp macro="" textlink="">
      <xdr:nvSpPr>
        <xdr:cNvPr id="20" name="Text Box 4"/>
        <xdr:cNvSpPr txBox="1"/>
      </xdr:nvSpPr>
      <xdr:spPr>
        <a:xfrm>
          <a:off x="1123950" y="660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352425</xdr:colOff>
      <xdr:row>22</xdr:row>
      <xdr:rowOff>0</xdr:rowOff>
    </xdr:from>
    <xdr:ext cx="180975" cy="266700"/>
    <xdr:sp macro="" textlink="">
      <xdr:nvSpPr>
        <xdr:cNvPr id="21" name="Text Box 5"/>
        <xdr:cNvSpPr txBox="1"/>
      </xdr:nvSpPr>
      <xdr:spPr>
        <a:xfrm>
          <a:off x="1123950" y="66008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342900</xdr:colOff>
      <xdr:row>0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952500" y="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352425</xdr:colOff>
      <xdr:row>0</xdr:row>
      <xdr:rowOff>0</xdr:rowOff>
    </xdr:from>
    <xdr:ext cx="180975" cy="266700"/>
    <xdr:sp macro="" textlink="">
      <xdr:nvSpPr>
        <xdr:cNvPr id="3" name="Text Box 2"/>
        <xdr:cNvSpPr txBox="1"/>
      </xdr:nvSpPr>
      <xdr:spPr>
        <a:xfrm>
          <a:off x="962025" y="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352425</xdr:colOff>
      <xdr:row>0</xdr:row>
      <xdr:rowOff>0</xdr:rowOff>
    </xdr:from>
    <xdr:ext cx="180975" cy="266700"/>
    <xdr:sp macro="" textlink="">
      <xdr:nvSpPr>
        <xdr:cNvPr id="4" name="Text Box 3"/>
        <xdr:cNvSpPr txBox="1"/>
      </xdr:nvSpPr>
      <xdr:spPr>
        <a:xfrm>
          <a:off x="962025" y="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352425</xdr:colOff>
      <xdr:row>0</xdr:row>
      <xdr:rowOff>0</xdr:rowOff>
    </xdr:from>
    <xdr:ext cx="180975" cy="266700"/>
    <xdr:sp macro="" textlink="">
      <xdr:nvSpPr>
        <xdr:cNvPr id="5" name="Text Box 4"/>
        <xdr:cNvSpPr txBox="1"/>
      </xdr:nvSpPr>
      <xdr:spPr>
        <a:xfrm>
          <a:off x="962025" y="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352425</xdr:colOff>
      <xdr:row>0</xdr:row>
      <xdr:rowOff>0</xdr:rowOff>
    </xdr:from>
    <xdr:ext cx="180975" cy="266700"/>
    <xdr:sp macro="" textlink="">
      <xdr:nvSpPr>
        <xdr:cNvPr id="6" name="Text Box 5"/>
        <xdr:cNvSpPr txBox="1"/>
      </xdr:nvSpPr>
      <xdr:spPr>
        <a:xfrm>
          <a:off x="962025" y="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342900</xdr:colOff>
      <xdr:row>0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952500" y="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352425</xdr:colOff>
      <xdr:row>0</xdr:row>
      <xdr:rowOff>0</xdr:rowOff>
    </xdr:from>
    <xdr:ext cx="180975" cy="266700"/>
    <xdr:sp macro="" textlink="">
      <xdr:nvSpPr>
        <xdr:cNvPr id="3" name="Text Box 2"/>
        <xdr:cNvSpPr txBox="1"/>
      </xdr:nvSpPr>
      <xdr:spPr>
        <a:xfrm>
          <a:off x="962025" y="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352425</xdr:colOff>
      <xdr:row>0</xdr:row>
      <xdr:rowOff>0</xdr:rowOff>
    </xdr:from>
    <xdr:ext cx="180975" cy="266700"/>
    <xdr:sp macro="" textlink="">
      <xdr:nvSpPr>
        <xdr:cNvPr id="4" name="Text Box 3"/>
        <xdr:cNvSpPr txBox="1"/>
      </xdr:nvSpPr>
      <xdr:spPr>
        <a:xfrm>
          <a:off x="962025" y="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352425</xdr:colOff>
      <xdr:row>0</xdr:row>
      <xdr:rowOff>0</xdr:rowOff>
    </xdr:from>
    <xdr:ext cx="180975" cy="266700"/>
    <xdr:sp macro="" textlink="">
      <xdr:nvSpPr>
        <xdr:cNvPr id="5" name="Text Box 4"/>
        <xdr:cNvSpPr txBox="1"/>
      </xdr:nvSpPr>
      <xdr:spPr>
        <a:xfrm>
          <a:off x="962025" y="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352425</xdr:colOff>
      <xdr:row>0</xdr:row>
      <xdr:rowOff>0</xdr:rowOff>
    </xdr:from>
    <xdr:ext cx="180975" cy="266700"/>
    <xdr:sp macro="" textlink="">
      <xdr:nvSpPr>
        <xdr:cNvPr id="6" name="Text Box 5"/>
        <xdr:cNvSpPr txBox="1"/>
      </xdr:nvSpPr>
      <xdr:spPr>
        <a:xfrm>
          <a:off x="962025" y="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342900</xdr:colOff>
      <xdr:row>0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828675" y="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352425</xdr:colOff>
      <xdr:row>0</xdr:row>
      <xdr:rowOff>0</xdr:rowOff>
    </xdr:from>
    <xdr:ext cx="180975" cy="266700"/>
    <xdr:sp macro="" textlink="">
      <xdr:nvSpPr>
        <xdr:cNvPr id="8" name="Text Box 2"/>
        <xdr:cNvSpPr txBox="1"/>
      </xdr:nvSpPr>
      <xdr:spPr>
        <a:xfrm>
          <a:off x="838200" y="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352425</xdr:colOff>
      <xdr:row>0</xdr:row>
      <xdr:rowOff>0</xdr:rowOff>
    </xdr:from>
    <xdr:ext cx="180975" cy="266700"/>
    <xdr:sp macro="" textlink="">
      <xdr:nvSpPr>
        <xdr:cNvPr id="9" name="Text Box 3"/>
        <xdr:cNvSpPr txBox="1"/>
      </xdr:nvSpPr>
      <xdr:spPr>
        <a:xfrm>
          <a:off x="838200" y="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352425</xdr:colOff>
      <xdr:row>0</xdr:row>
      <xdr:rowOff>0</xdr:rowOff>
    </xdr:from>
    <xdr:ext cx="180975" cy="266700"/>
    <xdr:sp macro="" textlink="">
      <xdr:nvSpPr>
        <xdr:cNvPr id="10" name="Text Box 4"/>
        <xdr:cNvSpPr txBox="1"/>
      </xdr:nvSpPr>
      <xdr:spPr>
        <a:xfrm>
          <a:off x="838200" y="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  <xdr:oneCellAnchor>
    <xdr:from>
      <xdr:col>1</xdr:col>
      <xdr:colOff>352425</xdr:colOff>
      <xdr:row>0</xdr:row>
      <xdr:rowOff>0</xdr:rowOff>
    </xdr:from>
    <xdr:ext cx="180975" cy="266700"/>
    <xdr:sp macro="" textlink="">
      <xdr:nvSpPr>
        <xdr:cNvPr id="11" name="Text Box 5"/>
        <xdr:cNvSpPr txBox="1"/>
      </xdr:nvSpPr>
      <xdr:spPr>
        <a:xfrm>
          <a:off x="838200" y="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cs-CZ"/>
        </a:p>
      </xdr:txBody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dela.hruskova@ujep.cz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4:M28"/>
  <sheetViews>
    <sheetView tabSelected="1" workbookViewId="0" topLeftCell="A1">
      <selection activeCell="G18" sqref="G18"/>
    </sheetView>
  </sheetViews>
  <sheetFormatPr defaultColWidth="9.140625" defaultRowHeight="15"/>
  <sheetData>
    <row r="14" spans="1:13" ht="15">
      <c r="A14" s="48" t="s">
        <v>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3" ht="15.75">
      <c r="A16" s="47"/>
      <c r="B16" s="47"/>
      <c r="C16" s="47"/>
      <c r="D16" s="47"/>
      <c r="E16" s="52" t="s">
        <v>1</v>
      </c>
      <c r="F16" s="52"/>
      <c r="G16" s="52"/>
      <c r="H16" s="52"/>
      <c r="I16" s="52"/>
      <c r="J16" s="47"/>
      <c r="K16" s="47"/>
      <c r="L16" s="47"/>
      <c r="M16" s="47"/>
    </row>
    <row r="17" ht="15">
      <c r="F17" s="45"/>
    </row>
    <row r="18" spans="2:6" ht="15">
      <c r="B18" s="2"/>
      <c r="C18" s="2" t="s">
        <v>2</v>
      </c>
      <c r="D18" s="3" t="s">
        <v>3</v>
      </c>
      <c r="E18" s="3"/>
      <c r="F18" s="3" t="s">
        <v>4</v>
      </c>
    </row>
    <row r="19" spans="4:6" ht="15">
      <c r="D19" s="4"/>
      <c r="E19" s="4"/>
      <c r="F19" s="4"/>
    </row>
    <row r="20" spans="2:7" ht="15">
      <c r="B20" s="5" t="s">
        <v>8</v>
      </c>
      <c r="C20" s="6" t="s">
        <v>5</v>
      </c>
      <c r="D20" s="7">
        <f>PřF!H33</f>
        <v>0</v>
      </c>
      <c r="E20" s="7"/>
      <c r="F20" s="7">
        <f>PřF!I33</f>
        <v>0</v>
      </c>
      <c r="G20" s="53"/>
    </row>
    <row r="21" spans="2:6" ht="15">
      <c r="B21" s="8"/>
      <c r="C21" s="8"/>
      <c r="D21" s="7"/>
      <c r="E21" s="7"/>
      <c r="F21" s="7"/>
    </row>
    <row r="22" spans="2:6" ht="15">
      <c r="B22" s="5" t="s">
        <v>9</v>
      </c>
      <c r="C22" s="6" t="s">
        <v>6</v>
      </c>
      <c r="D22" s="7">
        <f>PF!H9</f>
        <v>0</v>
      </c>
      <c r="E22" s="7"/>
      <c r="F22" s="7">
        <f>PF!I9</f>
        <v>0</v>
      </c>
    </row>
    <row r="23" spans="2:6" ht="15">
      <c r="B23" s="9"/>
      <c r="C23" s="10"/>
      <c r="D23" s="7"/>
      <c r="E23" s="7"/>
      <c r="F23" s="7"/>
    </row>
    <row r="24" spans="2:6" ht="15">
      <c r="B24" s="5" t="s">
        <v>10</v>
      </c>
      <c r="C24" s="6" t="s">
        <v>11</v>
      </c>
      <c r="D24" s="7">
        <f>Rek!H10</f>
        <v>0</v>
      </c>
      <c r="E24" s="7"/>
      <c r="F24" s="7">
        <f>Rek!I10</f>
        <v>0</v>
      </c>
    </row>
    <row r="25" spans="2:6" ht="15">
      <c r="B25" s="8"/>
      <c r="C25" s="8"/>
      <c r="D25" s="7"/>
      <c r="E25" s="7"/>
      <c r="F25" s="7"/>
    </row>
    <row r="26" spans="2:6" ht="15">
      <c r="B26" s="5" t="s">
        <v>12</v>
      </c>
      <c r="C26" s="6" t="s">
        <v>13</v>
      </c>
      <c r="D26" s="7">
        <f>'FF,FUD'!H11</f>
        <v>0</v>
      </c>
      <c r="E26" s="7"/>
      <c r="F26" s="7">
        <f>'FF,FUD'!I11</f>
        <v>0</v>
      </c>
    </row>
    <row r="28" spans="3:6" ht="15">
      <c r="C28" s="11" t="s">
        <v>7</v>
      </c>
      <c r="D28" s="4">
        <f>D20+D22+D24+D26</f>
        <v>0</v>
      </c>
      <c r="F28" s="4">
        <f>F20+F22+F24+F26</f>
        <v>0</v>
      </c>
    </row>
  </sheetData>
  <mergeCells count="2">
    <mergeCell ref="A14:M14"/>
    <mergeCell ref="E16:I16"/>
  </mergeCells>
  <printOptions/>
  <pageMargins left="0.7" right="0.7" top="0.787401575" bottom="0.787401575" header="0.3" footer="0.3"/>
  <pageSetup fitToHeight="0" fitToWidth="1"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 topLeftCell="A10">
      <selection activeCell="B36" sqref="B36"/>
    </sheetView>
  </sheetViews>
  <sheetFormatPr defaultColWidth="9.140625" defaultRowHeight="15"/>
  <cols>
    <col min="1" max="1" width="11.57421875" style="0" customWidth="1"/>
    <col min="2" max="2" width="22.00390625" style="0" customWidth="1"/>
    <col min="3" max="3" width="35.8515625" style="0" customWidth="1"/>
    <col min="4" max="5" width="11.57421875" style="0" customWidth="1"/>
    <col min="6" max="6" width="14.28125" style="0" customWidth="1"/>
    <col min="7" max="7" width="11.57421875" style="0" customWidth="1"/>
    <col min="8" max="8" width="13.8515625" style="0" customWidth="1"/>
    <col min="9" max="9" width="13.421875" style="0" customWidth="1"/>
  </cols>
  <sheetData>
    <row r="1" spans="1:9" ht="25.5">
      <c r="A1" s="12" t="s">
        <v>40</v>
      </c>
      <c r="B1" s="13"/>
      <c r="C1" s="14" t="s">
        <v>27</v>
      </c>
      <c r="D1" s="15"/>
      <c r="E1" s="16"/>
      <c r="F1" s="17"/>
      <c r="G1" s="17"/>
      <c r="H1" s="18"/>
      <c r="I1" s="17"/>
    </row>
    <row r="2" spans="1:9" ht="15">
      <c r="A2" s="49" t="s">
        <v>26</v>
      </c>
      <c r="B2" s="50"/>
      <c r="C2" s="14"/>
      <c r="D2" s="15"/>
      <c r="E2" s="16"/>
      <c r="F2" s="17"/>
      <c r="G2" s="17"/>
      <c r="H2" s="18"/>
      <c r="I2" s="17"/>
    </row>
    <row r="3" spans="1:9" ht="15">
      <c r="A3" s="49" t="s">
        <v>39</v>
      </c>
      <c r="B3" s="50"/>
      <c r="C3" s="14"/>
      <c r="D3" s="15"/>
      <c r="E3" s="16"/>
      <c r="F3" s="17"/>
      <c r="G3" s="17"/>
      <c r="H3" s="18"/>
      <c r="I3" s="17"/>
    </row>
    <row r="4" spans="1:9" ht="15">
      <c r="A4" s="12" t="s">
        <v>14</v>
      </c>
      <c r="B4" s="13"/>
      <c r="C4" s="36" t="s">
        <v>28</v>
      </c>
      <c r="D4" s="15"/>
      <c r="E4" s="16"/>
      <c r="F4" s="17"/>
      <c r="G4" s="17"/>
      <c r="H4" s="18"/>
      <c r="I4" s="17"/>
    </row>
    <row r="5" spans="1:9" ht="15.75" thickBot="1">
      <c r="A5" s="20" t="s">
        <v>25</v>
      </c>
      <c r="B5" s="13"/>
      <c r="C5" s="19"/>
      <c r="D5" s="15"/>
      <c r="E5" s="16"/>
      <c r="F5" s="17"/>
      <c r="G5" s="17"/>
      <c r="H5" s="18"/>
      <c r="I5" s="17"/>
    </row>
    <row r="6" spans="1:9" ht="39.75" thickBot="1">
      <c r="A6" s="21" t="s">
        <v>15</v>
      </c>
      <c r="B6" s="22" t="s">
        <v>16</v>
      </c>
      <c r="C6" s="22" t="s">
        <v>17</v>
      </c>
      <c r="D6" s="23" t="s">
        <v>36</v>
      </c>
      <c r="E6" s="24" t="s">
        <v>19</v>
      </c>
      <c r="F6" s="25" t="s">
        <v>20</v>
      </c>
      <c r="G6" s="25" t="s">
        <v>21</v>
      </c>
      <c r="H6" s="26" t="s">
        <v>22</v>
      </c>
      <c r="I6" s="27" t="s">
        <v>23</v>
      </c>
    </row>
    <row r="7" spans="1:9" ht="26.25">
      <c r="A7" s="28"/>
      <c r="B7" s="29" t="s">
        <v>30</v>
      </c>
      <c r="C7" s="30" t="s">
        <v>29</v>
      </c>
      <c r="D7" s="31">
        <v>2</v>
      </c>
      <c r="E7" s="32" t="s">
        <v>24</v>
      </c>
      <c r="F7" s="33"/>
      <c r="G7" s="33"/>
      <c r="H7" s="34">
        <f>D7*F7</f>
        <v>0</v>
      </c>
      <c r="I7" s="34">
        <f>D7*G7</f>
        <v>0</v>
      </c>
    </row>
    <row r="8" spans="1:9" ht="26.25">
      <c r="A8" s="28"/>
      <c r="B8" s="29" t="s">
        <v>31</v>
      </c>
      <c r="C8" s="30" t="s">
        <v>32</v>
      </c>
      <c r="D8" s="31">
        <v>1</v>
      </c>
      <c r="E8" s="32" t="s">
        <v>24</v>
      </c>
      <c r="F8" s="33"/>
      <c r="G8" s="33"/>
      <c r="H8" s="34">
        <f>D8*F8</f>
        <v>0</v>
      </c>
      <c r="I8" s="34">
        <f>D8*G8</f>
        <v>0</v>
      </c>
    </row>
    <row r="9" spans="1:9" ht="39">
      <c r="A9" s="28"/>
      <c r="B9" s="29" t="s">
        <v>33</v>
      </c>
      <c r="C9" s="30" t="s">
        <v>32</v>
      </c>
      <c r="D9" s="31">
        <v>1</v>
      </c>
      <c r="E9" s="32" t="s">
        <v>24</v>
      </c>
      <c r="F9" s="33"/>
      <c r="G9" s="33"/>
      <c r="H9" s="34">
        <f>D9*F9</f>
        <v>0</v>
      </c>
      <c r="I9" s="34">
        <f>D9*G9</f>
        <v>0</v>
      </c>
    </row>
    <row r="10" spans="1:9" ht="51.75">
      <c r="A10" s="28"/>
      <c r="B10" s="29" t="s">
        <v>35</v>
      </c>
      <c r="C10" s="30" t="s">
        <v>34</v>
      </c>
      <c r="D10" s="31">
        <v>1</v>
      </c>
      <c r="E10" s="32" t="s">
        <v>37</v>
      </c>
      <c r="F10" s="33"/>
      <c r="G10" s="33"/>
      <c r="H10" s="34">
        <f>D10*F10</f>
        <v>0</v>
      </c>
      <c r="I10" s="34">
        <f>D10*G10</f>
        <v>0</v>
      </c>
    </row>
    <row r="11" spans="8:9" ht="15">
      <c r="H11" s="35">
        <f>SUM(H7:H10)</f>
        <v>0</v>
      </c>
      <c r="I11" s="35">
        <f>SUM(I7:I10)</f>
        <v>0</v>
      </c>
    </row>
    <row r="12" spans="1:9" ht="15">
      <c r="A12" s="12" t="s">
        <v>40</v>
      </c>
      <c r="B12" s="13"/>
      <c r="C12" s="36" t="s">
        <v>41</v>
      </c>
      <c r="D12" s="37"/>
      <c r="E12" s="38"/>
      <c r="F12" s="17"/>
      <c r="G12" s="17"/>
      <c r="H12" s="18"/>
      <c r="I12" s="17"/>
    </row>
    <row r="13" spans="1:9" ht="15">
      <c r="A13" s="12" t="s">
        <v>42</v>
      </c>
      <c r="B13" s="13"/>
      <c r="C13" s="36" t="s">
        <v>50</v>
      </c>
      <c r="D13" s="37"/>
      <c r="E13" s="38"/>
      <c r="F13" s="17"/>
      <c r="G13" s="17"/>
      <c r="H13" s="18"/>
      <c r="I13" s="17"/>
    </row>
    <row r="14" spans="1:9" ht="15">
      <c r="A14" s="12" t="s">
        <v>38</v>
      </c>
      <c r="B14" s="36">
        <v>475283223</v>
      </c>
      <c r="C14" s="14"/>
      <c r="D14" s="37"/>
      <c r="E14" s="38"/>
      <c r="F14" s="17"/>
      <c r="G14" s="17"/>
      <c r="H14" s="18"/>
      <c r="I14" s="17"/>
    </row>
    <row r="15" spans="1:9" ht="15">
      <c r="A15" s="51" t="s">
        <v>43</v>
      </c>
      <c r="B15" s="51"/>
      <c r="C15" s="42" t="s">
        <v>44</v>
      </c>
      <c r="D15" s="37"/>
      <c r="E15" s="38"/>
      <c r="F15" s="17"/>
      <c r="G15" s="17"/>
      <c r="H15" s="18"/>
      <c r="I15" s="17"/>
    </row>
    <row r="16" spans="1:9" ht="15.75" thickBot="1">
      <c r="A16" s="39" t="s">
        <v>51</v>
      </c>
      <c r="B16" s="13"/>
      <c r="C16" s="40"/>
      <c r="D16" s="37"/>
      <c r="E16" s="38"/>
      <c r="F16" s="17"/>
      <c r="G16" s="17"/>
      <c r="H16" s="18"/>
      <c r="I16" s="17"/>
    </row>
    <row r="17" spans="1:9" ht="39.75" thickBot="1">
      <c r="A17" s="21" t="s">
        <v>15</v>
      </c>
      <c r="B17" s="22" t="s">
        <v>16</v>
      </c>
      <c r="C17" s="22" t="s">
        <v>17</v>
      </c>
      <c r="D17" s="23" t="s">
        <v>18</v>
      </c>
      <c r="E17" s="24" t="s">
        <v>19</v>
      </c>
      <c r="F17" s="25" t="s">
        <v>20</v>
      </c>
      <c r="G17" s="25" t="s">
        <v>21</v>
      </c>
      <c r="H17" s="26" t="s">
        <v>22</v>
      </c>
      <c r="I17" s="27" t="s">
        <v>23</v>
      </c>
    </row>
    <row r="18" spans="1:9" ht="26.25">
      <c r="A18" s="28"/>
      <c r="B18" s="29" t="s">
        <v>45</v>
      </c>
      <c r="C18" s="30" t="s">
        <v>46</v>
      </c>
      <c r="D18" s="31">
        <v>2</v>
      </c>
      <c r="E18" s="32" t="s">
        <v>24</v>
      </c>
      <c r="F18" s="33"/>
      <c r="G18" s="33"/>
      <c r="H18" s="34">
        <f aca="true" t="shared" si="0" ref="H18:H21">D18*F18</f>
        <v>0</v>
      </c>
      <c r="I18" s="34">
        <f aca="true" t="shared" si="1" ref="I18:I21">D18*G18</f>
        <v>0</v>
      </c>
    </row>
    <row r="19" spans="1:9" ht="26.25">
      <c r="A19" s="28"/>
      <c r="B19" s="29" t="s">
        <v>45</v>
      </c>
      <c r="C19" s="30" t="s">
        <v>47</v>
      </c>
      <c r="D19" s="31">
        <v>2</v>
      </c>
      <c r="E19" s="32" t="s">
        <v>24</v>
      </c>
      <c r="F19" s="33"/>
      <c r="G19" s="33"/>
      <c r="H19" s="34">
        <f t="shared" si="0"/>
        <v>0</v>
      </c>
      <c r="I19" s="34">
        <f t="shared" si="1"/>
        <v>0</v>
      </c>
    </row>
    <row r="20" spans="1:9" ht="26.25">
      <c r="A20" s="28"/>
      <c r="B20" s="29" t="s">
        <v>45</v>
      </c>
      <c r="C20" s="30" t="s">
        <v>48</v>
      </c>
      <c r="D20" s="31">
        <v>2</v>
      </c>
      <c r="E20" s="32" t="s">
        <v>24</v>
      </c>
      <c r="F20" s="33"/>
      <c r="G20" s="33"/>
      <c r="H20" s="34">
        <f t="shared" si="0"/>
        <v>0</v>
      </c>
      <c r="I20" s="34">
        <f t="shared" si="1"/>
        <v>0</v>
      </c>
    </row>
    <row r="21" spans="1:9" ht="26.25">
      <c r="A21" s="28"/>
      <c r="B21" s="29" t="s">
        <v>45</v>
      </c>
      <c r="C21" s="30" t="s">
        <v>49</v>
      </c>
      <c r="D21" s="31">
        <v>1</v>
      </c>
      <c r="E21" s="32" t="s">
        <v>24</v>
      </c>
      <c r="F21" s="33"/>
      <c r="G21" s="33"/>
      <c r="H21" s="34">
        <f t="shared" si="0"/>
        <v>0</v>
      </c>
      <c r="I21" s="34">
        <f t="shared" si="1"/>
        <v>0</v>
      </c>
    </row>
    <row r="22" spans="8:9" ht="15">
      <c r="H22" s="35">
        <f>SUM(H18:H21)</f>
        <v>0</v>
      </c>
      <c r="I22" s="35">
        <f>SUM(I18:I21)</f>
        <v>0</v>
      </c>
    </row>
    <row r="24" spans="1:9" ht="15">
      <c r="A24" s="12" t="s">
        <v>40</v>
      </c>
      <c r="B24" s="13"/>
      <c r="C24" s="36" t="s">
        <v>41</v>
      </c>
      <c r="D24" s="37"/>
      <c r="E24" s="38"/>
      <c r="F24" s="17"/>
      <c r="G24" s="17"/>
      <c r="H24" s="18"/>
      <c r="I24" s="17"/>
    </row>
    <row r="25" spans="1:9" ht="15">
      <c r="A25" s="12" t="s">
        <v>42</v>
      </c>
      <c r="B25" s="13"/>
      <c r="C25" s="36" t="s">
        <v>52</v>
      </c>
      <c r="D25" s="37"/>
      <c r="E25" s="38"/>
      <c r="F25" s="17"/>
      <c r="G25" s="17"/>
      <c r="H25" s="18"/>
      <c r="I25" s="17"/>
    </row>
    <row r="26" spans="1:9" ht="15">
      <c r="A26" s="12" t="s">
        <v>38</v>
      </c>
      <c r="B26" s="36">
        <v>475285723</v>
      </c>
      <c r="C26" s="14"/>
      <c r="D26" s="37"/>
      <c r="E26" s="38"/>
      <c r="F26" s="17"/>
      <c r="G26" s="17"/>
      <c r="H26" s="18"/>
      <c r="I26" s="17"/>
    </row>
    <row r="27" spans="1:9" ht="15">
      <c r="A27" s="51" t="s">
        <v>43</v>
      </c>
      <c r="B27" s="51"/>
      <c r="C27" s="43" t="s">
        <v>53</v>
      </c>
      <c r="D27" s="37"/>
      <c r="E27" s="38"/>
      <c r="F27" s="17"/>
      <c r="G27" s="17"/>
      <c r="H27" s="18"/>
      <c r="I27" s="17"/>
    </row>
    <row r="28" spans="1:9" ht="15.75" thickBot="1">
      <c r="A28" s="39" t="s">
        <v>55</v>
      </c>
      <c r="B28" s="13"/>
      <c r="C28" s="40"/>
      <c r="D28" s="37"/>
      <c r="E28" s="38"/>
      <c r="F28" s="17"/>
      <c r="G28" s="17"/>
      <c r="H28" s="18"/>
      <c r="I28" s="17"/>
    </row>
    <row r="29" spans="1:9" ht="39.75" thickBot="1">
      <c r="A29" s="21" t="s">
        <v>15</v>
      </c>
      <c r="B29" s="22" t="s">
        <v>16</v>
      </c>
      <c r="C29" s="22" t="s">
        <v>17</v>
      </c>
      <c r="D29" s="23" t="s">
        <v>18</v>
      </c>
      <c r="E29" s="24" t="s">
        <v>19</v>
      </c>
      <c r="F29" s="25" t="s">
        <v>20</v>
      </c>
      <c r="G29" s="25" t="s">
        <v>21</v>
      </c>
      <c r="H29" s="26" t="s">
        <v>22</v>
      </c>
      <c r="I29" s="27" t="s">
        <v>23</v>
      </c>
    </row>
    <row r="30" spans="1:9" ht="26.25">
      <c r="A30" s="28"/>
      <c r="B30" s="29" t="s">
        <v>54</v>
      </c>
      <c r="C30" s="30" t="s">
        <v>32</v>
      </c>
      <c r="D30" s="31">
        <v>1</v>
      </c>
      <c r="E30" s="32" t="s">
        <v>24</v>
      </c>
      <c r="F30" s="33"/>
      <c r="G30" s="33"/>
      <c r="H30" s="34">
        <f aca="true" t="shared" si="2" ref="H30">D30*F30</f>
        <v>0</v>
      </c>
      <c r="I30" s="34">
        <f aca="true" t="shared" si="3" ref="I30">D30*G30</f>
        <v>0</v>
      </c>
    </row>
    <row r="31" spans="8:9" ht="15">
      <c r="H31" s="35">
        <f>SUM(H30)</f>
        <v>0</v>
      </c>
      <c r="I31" s="35">
        <f>SUM(I30)</f>
        <v>0</v>
      </c>
    </row>
    <row r="33" spans="7:9" ht="15">
      <c r="G33" t="s">
        <v>7</v>
      </c>
      <c r="H33" s="35">
        <f>H11+H22+H31</f>
        <v>0</v>
      </c>
      <c r="I33" s="35">
        <f>I11+I22+I31</f>
        <v>0</v>
      </c>
    </row>
  </sheetData>
  <mergeCells count="4">
    <mergeCell ref="A2:B2"/>
    <mergeCell ref="A3:B3"/>
    <mergeCell ref="A15:B15"/>
    <mergeCell ref="A27:B27"/>
  </mergeCells>
  <printOptions/>
  <pageMargins left="0.7" right="0.7" top="0.787401575" bottom="0.787401575" header="0.3" footer="0.3"/>
  <pageSetup fitToHeight="0" fitToWidth="1"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workbookViewId="0" topLeftCell="A1">
      <selection activeCell="A5" sqref="A5"/>
    </sheetView>
  </sheetViews>
  <sheetFormatPr defaultColWidth="9.140625" defaultRowHeight="15"/>
  <sheetData>
    <row r="1" spans="1:9" ht="15">
      <c r="A1" s="12" t="s">
        <v>56</v>
      </c>
      <c r="B1" s="13"/>
      <c r="C1" s="19"/>
      <c r="D1" s="37"/>
      <c r="E1" s="38"/>
      <c r="F1" s="17"/>
      <c r="G1" s="17"/>
      <c r="H1" s="18"/>
      <c r="I1" s="17"/>
    </row>
    <row r="2" spans="1:9" ht="15">
      <c r="A2" s="12" t="s">
        <v>57</v>
      </c>
      <c r="B2" s="13"/>
      <c r="C2" s="19"/>
      <c r="D2" s="37"/>
      <c r="E2" s="38"/>
      <c r="F2" s="17"/>
      <c r="G2" s="17"/>
      <c r="H2" s="18"/>
      <c r="I2" s="17"/>
    </row>
    <row r="3" spans="1:9" ht="15">
      <c r="A3" s="12" t="s">
        <v>62</v>
      </c>
      <c r="B3" s="13"/>
      <c r="C3" s="19"/>
      <c r="D3" s="37"/>
      <c r="E3" s="38"/>
      <c r="F3" s="17"/>
      <c r="G3" s="17"/>
      <c r="H3" s="18"/>
      <c r="I3" s="17"/>
    </row>
    <row r="4" spans="1:9" ht="15">
      <c r="A4" s="12" t="s">
        <v>58</v>
      </c>
      <c r="B4" s="13"/>
      <c r="C4" s="19"/>
      <c r="D4" s="37"/>
      <c r="E4" s="38"/>
      <c r="F4" s="17"/>
      <c r="G4" s="17"/>
      <c r="H4" s="18"/>
      <c r="I4" s="17"/>
    </row>
    <row r="5" spans="1:9" ht="15.75" thickBot="1">
      <c r="A5" s="39" t="s">
        <v>87</v>
      </c>
      <c r="B5" s="13"/>
      <c r="C5" s="19"/>
      <c r="D5" s="37"/>
      <c r="E5" s="38"/>
      <c r="F5" s="17"/>
      <c r="G5" s="17"/>
      <c r="H5" s="18"/>
      <c r="I5" s="17"/>
    </row>
    <row r="6" spans="1:9" ht="52.5" thickBot="1">
      <c r="A6" s="21" t="s">
        <v>15</v>
      </c>
      <c r="B6" s="22" t="s">
        <v>16</v>
      </c>
      <c r="C6" s="22" t="s">
        <v>17</v>
      </c>
      <c r="D6" s="23" t="s">
        <v>18</v>
      </c>
      <c r="E6" s="24" t="s">
        <v>19</v>
      </c>
      <c r="F6" s="25" t="s">
        <v>20</v>
      </c>
      <c r="G6" s="25" t="s">
        <v>21</v>
      </c>
      <c r="H6" s="26" t="s">
        <v>22</v>
      </c>
      <c r="I6" s="27" t="s">
        <v>23</v>
      </c>
    </row>
    <row r="7" spans="1:9" ht="51.75">
      <c r="A7" s="28"/>
      <c r="B7" s="29" t="s">
        <v>59</v>
      </c>
      <c r="C7" s="30" t="s">
        <v>49</v>
      </c>
      <c r="D7" s="31">
        <v>1</v>
      </c>
      <c r="E7" s="32" t="s">
        <v>24</v>
      </c>
      <c r="F7" s="33"/>
      <c r="G7" s="33"/>
      <c r="H7" s="34">
        <f aca="true" t="shared" si="0" ref="H7:H8">D7*F7</f>
        <v>0</v>
      </c>
      <c r="I7" s="34">
        <f aca="true" t="shared" si="1" ref="I7:I8">D7*G7</f>
        <v>0</v>
      </c>
    </row>
    <row r="8" spans="1:9" ht="64.5">
      <c r="A8" s="28"/>
      <c r="B8" s="29" t="s">
        <v>60</v>
      </c>
      <c r="C8" s="30" t="s">
        <v>63</v>
      </c>
      <c r="D8" s="31">
        <v>2</v>
      </c>
      <c r="E8" s="32" t="s">
        <v>24</v>
      </c>
      <c r="F8" s="33"/>
      <c r="G8" s="33"/>
      <c r="H8" s="34">
        <f t="shared" si="0"/>
        <v>0</v>
      </c>
      <c r="I8" s="34">
        <f t="shared" si="1"/>
        <v>0</v>
      </c>
    </row>
    <row r="9" spans="8:9" ht="15">
      <c r="H9" s="35">
        <f>SUM(H7:H8)</f>
        <v>0</v>
      </c>
      <c r="I9" s="35">
        <f>SUM(I7:I8)</f>
        <v>0</v>
      </c>
    </row>
  </sheetData>
  <printOptions/>
  <pageMargins left="0.7" right="0.7" top="0.787401575" bottom="0.787401575" header="0.3" footer="0.3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workbookViewId="0" topLeftCell="A1">
      <selection activeCell="F18" sqref="F18"/>
    </sheetView>
  </sheetViews>
  <sheetFormatPr defaultColWidth="9.140625" defaultRowHeight="15"/>
  <sheetData>
    <row r="1" spans="1:9" ht="15">
      <c r="A1" s="12" t="s">
        <v>64</v>
      </c>
      <c r="B1" s="13"/>
      <c r="C1" s="19"/>
      <c r="D1" s="37"/>
      <c r="E1" s="38"/>
      <c r="F1" s="17"/>
      <c r="G1" s="17"/>
      <c r="H1" s="18"/>
      <c r="I1" s="17"/>
    </row>
    <row r="2" spans="1:9" ht="15">
      <c r="A2" s="12" t="s">
        <v>65</v>
      </c>
      <c r="B2" s="13"/>
      <c r="C2" s="19"/>
      <c r="D2" s="37"/>
      <c r="E2" s="38"/>
      <c r="F2" s="17"/>
      <c r="G2" s="17"/>
      <c r="H2" s="18"/>
      <c r="I2" s="17"/>
    </row>
    <row r="3" spans="1:9" ht="15">
      <c r="A3" s="12" t="s">
        <v>66</v>
      </c>
      <c r="B3" s="13"/>
      <c r="C3" s="19"/>
      <c r="D3" s="37"/>
      <c r="E3" s="38"/>
      <c r="F3" s="17"/>
      <c r="G3" s="17"/>
      <c r="H3" s="18"/>
      <c r="I3" s="17"/>
    </row>
    <row r="4" spans="1:9" ht="15">
      <c r="A4" s="12" t="s">
        <v>72</v>
      </c>
      <c r="B4" s="13"/>
      <c r="C4" s="19"/>
      <c r="D4" s="37"/>
      <c r="E4" s="38"/>
      <c r="F4" s="17"/>
      <c r="G4" s="17"/>
      <c r="H4" s="18"/>
      <c r="I4" s="17"/>
    </row>
    <row r="5" spans="1:9" ht="15.75" thickBot="1">
      <c r="A5" s="39" t="s">
        <v>61</v>
      </c>
      <c r="B5" s="46" t="s">
        <v>85</v>
      </c>
      <c r="C5" s="19"/>
      <c r="D5" s="37"/>
      <c r="E5" s="38"/>
      <c r="F5" s="17"/>
      <c r="G5" s="17"/>
      <c r="H5" s="18"/>
      <c r="I5" s="17"/>
    </row>
    <row r="6" spans="1:9" ht="52.5" thickBot="1">
      <c r="A6" s="21" t="s">
        <v>15</v>
      </c>
      <c r="B6" s="22" t="s">
        <v>16</v>
      </c>
      <c r="C6" s="22" t="s">
        <v>17</v>
      </c>
      <c r="D6" s="23" t="s">
        <v>18</v>
      </c>
      <c r="E6" s="24" t="s">
        <v>19</v>
      </c>
      <c r="F6" s="25" t="s">
        <v>20</v>
      </c>
      <c r="G6" s="25" t="s">
        <v>21</v>
      </c>
      <c r="H6" s="26" t="s">
        <v>22</v>
      </c>
      <c r="I6" s="27" t="s">
        <v>23</v>
      </c>
    </row>
    <row r="7" spans="1:9" ht="34.5">
      <c r="A7" s="28">
        <v>1</v>
      </c>
      <c r="B7" s="29" t="s">
        <v>67</v>
      </c>
      <c r="C7" s="30" t="s">
        <v>68</v>
      </c>
      <c r="D7" s="31">
        <v>1</v>
      </c>
      <c r="E7" s="32" t="s">
        <v>24</v>
      </c>
      <c r="F7" s="33"/>
      <c r="G7" s="33"/>
      <c r="H7" s="34">
        <f aca="true" t="shared" si="0" ref="H7:H9">D7*F7</f>
        <v>0</v>
      </c>
      <c r="I7" s="34">
        <f aca="true" t="shared" si="1" ref="I7:I9">D7*G7</f>
        <v>0</v>
      </c>
    </row>
    <row r="8" spans="1:9" ht="51.75">
      <c r="A8" s="28">
        <v>2</v>
      </c>
      <c r="B8" s="29" t="s">
        <v>69</v>
      </c>
      <c r="C8" s="30" t="s">
        <v>70</v>
      </c>
      <c r="D8" s="31">
        <v>2</v>
      </c>
      <c r="E8" s="32" t="s">
        <v>24</v>
      </c>
      <c r="F8" s="33"/>
      <c r="G8" s="33"/>
      <c r="H8" s="34">
        <f t="shared" si="0"/>
        <v>0</v>
      </c>
      <c r="I8" s="34">
        <f t="shared" si="1"/>
        <v>0</v>
      </c>
    </row>
    <row r="9" spans="1:9" ht="34.5">
      <c r="A9" s="28">
        <v>3</v>
      </c>
      <c r="B9" s="29" t="s">
        <v>67</v>
      </c>
      <c r="C9" s="30" t="s">
        <v>71</v>
      </c>
      <c r="D9" s="31">
        <v>1</v>
      </c>
      <c r="E9" s="32" t="s">
        <v>24</v>
      </c>
      <c r="F9" s="33"/>
      <c r="G9" s="33"/>
      <c r="H9" s="34">
        <f t="shared" si="0"/>
        <v>0</v>
      </c>
      <c r="I9" s="34">
        <f t="shared" si="1"/>
        <v>0</v>
      </c>
    </row>
    <row r="10" spans="8:9" ht="15">
      <c r="H10" s="35">
        <f>SUM(H7:H9)</f>
        <v>0</v>
      </c>
      <c r="I10" s="35">
        <f>SUM(I7:I9)</f>
        <v>0</v>
      </c>
    </row>
  </sheetData>
  <printOptions/>
  <pageMargins left="0.7" right="0.7" top="0.787401575" bottom="0.787401575" header="0.3" footer="0.3"/>
  <pageSetup fitToHeight="0" fitToWidth="1" horizontalDpi="600" verticalDpi="600" orientation="portrait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workbookViewId="0" topLeftCell="A1">
      <selection activeCell="A5" sqref="A5"/>
    </sheetView>
  </sheetViews>
  <sheetFormatPr defaultColWidth="9.140625" defaultRowHeight="15"/>
  <cols>
    <col min="1" max="1" width="7.28125" style="0" customWidth="1"/>
    <col min="2" max="2" width="22.28125" style="0" customWidth="1"/>
    <col min="3" max="3" width="25.57421875" style="0" customWidth="1"/>
    <col min="4" max="4" width="5.140625" style="0" customWidth="1"/>
  </cols>
  <sheetData>
    <row r="1" spans="1:9" ht="15">
      <c r="A1" s="12" t="s">
        <v>40</v>
      </c>
      <c r="B1" s="13"/>
      <c r="C1" s="36" t="s">
        <v>73</v>
      </c>
      <c r="D1" s="37"/>
      <c r="E1" s="38"/>
      <c r="F1" s="17"/>
      <c r="G1" s="17"/>
      <c r="H1" s="18"/>
      <c r="I1" s="17"/>
    </row>
    <row r="2" spans="1:9" ht="15">
      <c r="A2" s="12" t="s">
        <v>42</v>
      </c>
      <c r="B2" s="13"/>
      <c r="C2" s="36" t="s">
        <v>74</v>
      </c>
      <c r="D2" s="37"/>
      <c r="E2" s="38"/>
      <c r="F2" s="17"/>
      <c r="G2" s="17"/>
      <c r="H2" s="18"/>
      <c r="I2" s="17"/>
    </row>
    <row r="3" spans="1:9" ht="15">
      <c r="A3" s="12" t="s">
        <v>84</v>
      </c>
      <c r="B3" s="13"/>
      <c r="C3" s="44" t="s">
        <v>75</v>
      </c>
      <c r="D3" s="37"/>
      <c r="E3" s="38"/>
      <c r="F3" s="17"/>
      <c r="G3" s="17"/>
      <c r="H3" s="18"/>
      <c r="I3" s="17"/>
    </row>
    <row r="4" spans="1:9" ht="15">
      <c r="A4" s="12" t="s">
        <v>76</v>
      </c>
      <c r="B4" s="13"/>
      <c r="C4" s="19"/>
      <c r="D4" s="37" t="s">
        <v>77</v>
      </c>
      <c r="E4" s="38"/>
      <c r="F4" s="17"/>
      <c r="G4" s="17"/>
      <c r="H4" s="18"/>
      <c r="I4" s="17"/>
    </row>
    <row r="5" spans="1:9" ht="15.75" thickBot="1">
      <c r="A5" s="39" t="s">
        <v>86</v>
      </c>
      <c r="B5" s="13"/>
      <c r="C5" s="19"/>
      <c r="D5" s="37" t="s">
        <v>78</v>
      </c>
      <c r="E5" s="38"/>
      <c r="F5" s="17"/>
      <c r="G5" s="17"/>
      <c r="H5" s="18"/>
      <c r="I5" s="17"/>
    </row>
    <row r="6" spans="1:9" ht="52.5" thickBot="1">
      <c r="A6" s="21" t="s">
        <v>15</v>
      </c>
      <c r="B6" s="22" t="s">
        <v>16</v>
      </c>
      <c r="C6" s="22" t="s">
        <v>17</v>
      </c>
      <c r="D6" s="23" t="s">
        <v>18</v>
      </c>
      <c r="E6" s="24" t="s">
        <v>19</v>
      </c>
      <c r="F6" s="25" t="s">
        <v>20</v>
      </c>
      <c r="G6" s="25" t="s">
        <v>21</v>
      </c>
      <c r="H6" s="26" t="s">
        <v>22</v>
      </c>
      <c r="I6" s="27" t="s">
        <v>23</v>
      </c>
    </row>
    <row r="7" spans="1:9" ht="15">
      <c r="A7" s="28"/>
      <c r="B7" s="29" t="s">
        <v>79</v>
      </c>
      <c r="C7" s="30" t="s">
        <v>80</v>
      </c>
      <c r="D7" s="41">
        <v>2</v>
      </c>
      <c r="E7" s="32" t="s">
        <v>24</v>
      </c>
      <c r="F7" s="33"/>
      <c r="G7" s="33"/>
      <c r="H7" s="34">
        <f aca="true" t="shared" si="0" ref="H7:H10">D7*F7</f>
        <v>0</v>
      </c>
      <c r="I7" s="34">
        <f aca="true" t="shared" si="1" ref="I7:I10">D7*G7</f>
        <v>0</v>
      </c>
    </row>
    <row r="8" spans="1:9" ht="15">
      <c r="A8" s="28"/>
      <c r="B8" s="29" t="s">
        <v>79</v>
      </c>
      <c r="C8" s="30" t="s">
        <v>81</v>
      </c>
      <c r="D8" s="41">
        <v>2</v>
      </c>
      <c r="E8" s="32" t="s">
        <v>24</v>
      </c>
      <c r="F8" s="33"/>
      <c r="G8" s="33"/>
      <c r="H8" s="34">
        <f t="shared" si="0"/>
        <v>0</v>
      </c>
      <c r="I8" s="34">
        <f t="shared" si="1"/>
        <v>0</v>
      </c>
    </row>
    <row r="9" spans="1:9" ht="15">
      <c r="A9" s="28"/>
      <c r="B9" s="29" t="s">
        <v>79</v>
      </c>
      <c r="C9" s="30" t="s">
        <v>82</v>
      </c>
      <c r="D9" s="41">
        <v>2</v>
      </c>
      <c r="E9" s="32" t="s">
        <v>24</v>
      </c>
      <c r="F9" s="33"/>
      <c r="G9" s="33"/>
      <c r="H9" s="34">
        <f t="shared" si="0"/>
        <v>0</v>
      </c>
      <c r="I9" s="34">
        <f t="shared" si="1"/>
        <v>0</v>
      </c>
    </row>
    <row r="10" spans="1:9" ht="15">
      <c r="A10" s="28"/>
      <c r="B10" s="29" t="s">
        <v>79</v>
      </c>
      <c r="C10" s="30" t="s">
        <v>83</v>
      </c>
      <c r="D10" s="41">
        <v>4</v>
      </c>
      <c r="E10" s="32" t="s">
        <v>24</v>
      </c>
      <c r="F10" s="33"/>
      <c r="G10" s="33"/>
      <c r="H10" s="34">
        <f t="shared" si="0"/>
        <v>0</v>
      </c>
      <c r="I10" s="34">
        <f t="shared" si="1"/>
        <v>0</v>
      </c>
    </row>
    <row r="11" spans="8:9" ht="15">
      <c r="H11" s="35">
        <f>SUM(H7:H10)</f>
        <v>0</v>
      </c>
      <c r="I11" s="35">
        <f>SUM(I7:I10)</f>
        <v>0</v>
      </c>
    </row>
  </sheetData>
  <hyperlinks>
    <hyperlink ref="C3" r:id="rId1" display="mailto:adela.hruskova@ujep.cz"/>
  </hyperlinks>
  <printOptions/>
  <pageMargins left="0.7" right="0.7" top="0.787401575" bottom="0.787401575" header="0.3" footer="0.3"/>
  <pageSetup fitToHeight="0" fitToWidth="1" horizontalDpi="600" verticalDpi="600" orientation="portrait" paperSize="9" scale="8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cp:lastPrinted>2014-02-04T13:21:18Z</cp:lastPrinted>
  <dcterms:created xsi:type="dcterms:W3CDTF">2014-02-03T13:39:03Z</dcterms:created>
  <dcterms:modified xsi:type="dcterms:W3CDTF">2014-02-06T13:13:23Z</dcterms:modified>
  <cp:category/>
  <cp:version/>
  <cp:contentType/>
  <cp:contentStatus/>
</cp:coreProperties>
</file>