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80" yWindow="345" windowWidth="16080" windowHeight="12570" tabRatio="915" activeTab="0"/>
  </bookViews>
  <sheets>
    <sheet name="1-Chemikálie" sheetId="1" r:id="rId1"/>
    <sheet name="2-Materiál " sheetId="2" r:id="rId2"/>
    <sheet name="3-Dřevo" sheetId="3" r:id="rId3"/>
    <sheet name="4-Foto" sheetId="4" r:id="rId4"/>
    <sheet name="5-Nářadí" sheetId="5" r:id="rId5"/>
    <sheet name="6-Elektro" sheetId="6" r:id="rId6"/>
    <sheet name="7-Ochranné vybavení" sheetId="7" r:id="rId7"/>
    <sheet name="8-Ostatní materiál" sheetId="8" r:id="rId8"/>
    <sheet name="9-Nářadí - zahrada" sheetId="9" r:id="rId9"/>
    <sheet name="10-Didaktické pomůcky" sheetId="10" r:id="rId10"/>
    <sheet name="11-Maliřské,kancelářské potřeby" sheetId="11" r:id="rId11"/>
  </sheets>
  <definedNames/>
  <calcPr fullCalcOnLoad="1"/>
</workbook>
</file>

<file path=xl/sharedStrings.xml><?xml version="1.0" encoding="utf-8"?>
<sst xmlns="http://schemas.openxmlformats.org/spreadsheetml/2006/main" count="988" uniqueCount="453">
  <si>
    <t>Č.</t>
  </si>
  <si>
    <t>Název</t>
  </si>
  <si>
    <t>Počet</t>
  </si>
  <si>
    <t>Cena bez DPH</t>
  </si>
  <si>
    <t xml:space="preserve">   Cena  bez DPH</t>
  </si>
  <si>
    <t>Cena</t>
  </si>
  <si>
    <t>za jednotku</t>
  </si>
  <si>
    <t>Peroxid vodíku 30 %</t>
  </si>
  <si>
    <t>Technický líh</t>
  </si>
  <si>
    <t>Celkem</t>
  </si>
  <si>
    <t>reg.č. CZ.1.07/2.3./35.0044</t>
  </si>
  <si>
    <t xml:space="preserve">Balení </t>
  </si>
  <si>
    <t>1 litr</t>
  </si>
  <si>
    <t xml:space="preserve"> 1 litr</t>
  </si>
  <si>
    <t xml:space="preserve">Kyselina chlorovodíková </t>
  </si>
  <si>
    <t>celkem</t>
  </si>
  <si>
    <t>Popis</t>
  </si>
  <si>
    <t>ŠT</t>
  </si>
  <si>
    <t>Baterie B-GP 9V</t>
  </si>
  <si>
    <t>Dioda 1N4148</t>
  </si>
  <si>
    <t>Fotosenzitivní jednostranný plošný spoj 160x100x1,5 mm</t>
  </si>
  <si>
    <t>Integrovaný obvod  4060</t>
  </si>
  <si>
    <t>Integrovaný obvod  4094</t>
  </si>
  <si>
    <t>Integrovaný obvod  555</t>
  </si>
  <si>
    <t>Keramický kondenzátor 100n/63 V, pouzdro 6mm</t>
  </si>
  <si>
    <t>Keramický kondenzátor 10n/50 V, pouzdro 5mm</t>
  </si>
  <si>
    <t>Klips pro baterii 9V, vývod v ose, 150mm (DCI 006-PI)</t>
  </si>
  <si>
    <t xml:space="preserve">Kondenzátor elektrolytický radiální, 100uF/16V  5 x11 mm </t>
  </si>
  <si>
    <t xml:space="preserve">Kondenzátor elektrolytický radiální, 10uF/16V  4 x 7 mm </t>
  </si>
  <si>
    <t xml:space="preserve">Kondenzátor elektrolytický radiální, 10uF/25V  5 x11 mm </t>
  </si>
  <si>
    <t xml:space="preserve">Kondenzátor elektrolytický radiální, 10uF/50V  5 x11 mm </t>
  </si>
  <si>
    <t xml:space="preserve">Kondenzátor elektrolytický radiální, 47uF/63V  6 x11 mm </t>
  </si>
  <si>
    <t>LED 5mm červená (standard)</t>
  </si>
  <si>
    <t>LED 5mm modrá (standard)</t>
  </si>
  <si>
    <t>LED 5mm white 8500/15  515XW8C (supersvítivá)</t>
  </si>
  <si>
    <t>LED 5mm zelená (standard)</t>
  </si>
  <si>
    <t>LED 5mm žlutá (standard)</t>
  </si>
  <si>
    <t>NPN tranzistor BC546A, pouzdro T092</t>
  </si>
  <si>
    <t>NPN tranzistor BC547, pouzdro T092</t>
  </si>
  <si>
    <t>NPN tranzistor BC556B, pouzdro T092</t>
  </si>
  <si>
    <t>PIEZO KPT 1540P  D17x7mm PC 4KHz 80dB 25V</t>
  </si>
  <si>
    <t>Posuvný spínač do DPS jednopólový P-SS12F65-G7</t>
  </si>
  <si>
    <t>Rezistor metalizovaný 100kOhm, pouzdro 0207 Pz = 0,6 W</t>
  </si>
  <si>
    <t>Rezistor metalizovaný 100Ohm, pouzdro 0207 Pz = 0,6 W</t>
  </si>
  <si>
    <t>Rezistor metalizovaný 10kOhm, pouzdro 0207 Pz = 0,6 W</t>
  </si>
  <si>
    <t>Rezistor metalizovaný 18kOhm, pouzdro 0207 Pz = 0,6 W</t>
  </si>
  <si>
    <t>Rezistor metalizovaný 1kOhm, pouzdro 0207 Pz = 0,6 W</t>
  </si>
  <si>
    <t>Rezistor metalizovaný 2,7kOhm, pouzdro 0207 Pz = 0,6 W</t>
  </si>
  <si>
    <t>Rezistor metalizovaný 220Ohm, pouzdro 0207 Pz = 0,6 W</t>
  </si>
  <si>
    <t>Rezistor metalizovaný 22Ohm, pouzdro 0207 Pz = 0,6 W</t>
  </si>
  <si>
    <t>Rezistor metalizovaný 4,7kOhm, pouzdro 0207 Pz = 0,6 W</t>
  </si>
  <si>
    <t>Rezistor metalizovaný 47Ohm, pouzdro 0207 Pz = 0,6 W</t>
  </si>
  <si>
    <t xml:space="preserve">Sokl  16 pinů -  patice obyčejná </t>
  </si>
  <si>
    <t>Sprej – černá lesklá 400ml</t>
  </si>
  <si>
    <t>Sprej – černá matná 400ml</t>
  </si>
  <si>
    <t>Trimr  PT10VK100 (100kOhm)</t>
  </si>
  <si>
    <t>Trimr  PT6VK010 (10kOhm)</t>
  </si>
  <si>
    <t>Vývojka pro pozitivní fotoemulzi - kapalina, 500ml</t>
  </si>
  <si>
    <t>Barva do tiskárny CANON PIXMA mp 160 barevný inkoust</t>
  </si>
  <si>
    <t>Barva do tiskárny CANON PIXMA mp 160 černý inkoust</t>
  </si>
  <si>
    <t>Fotopapíry FOMABROM 111 C 13/18/balení 100ks</t>
  </si>
  <si>
    <t>Fotopapíry FOMABROM 111 C 18/24/balení 50ks</t>
  </si>
  <si>
    <t>Pozitivní vývojka FOMA 250 ml</t>
  </si>
  <si>
    <t>Univerzální ustalovač FOMA 500 ml</t>
  </si>
  <si>
    <t>Řezivo borové, hraněné, hoblované - Fošny rozměr cca (50 x 200 x 4000) mm</t>
  </si>
  <si>
    <t>Řezivo smrkové, hraněné, hoblované - Prkna rozměr cca (30 x 150 x 4000) mm</t>
  </si>
  <si>
    <t>Řezivo bukové - Prkna rozměr cca (20 x 150 x 4000) mm</t>
  </si>
  <si>
    <t>Tyče kruhový průřez,  průměr  6</t>
  </si>
  <si>
    <t>Tyče kruhový průřez,  průměr  8</t>
  </si>
  <si>
    <t>Tyče kruhový průřez,  průměr  10</t>
  </si>
  <si>
    <t xml:space="preserve">Tyče kruhový průřez,  průměr  12 </t>
  </si>
  <si>
    <t>Barvy vodouředitelné, krycí ETERNAL – Revital, různé barvy</t>
  </si>
  <si>
    <t>Štětce malířské, různé velikosti</t>
  </si>
  <si>
    <t xml:space="preserve">Dřevěné korále - barevné, různé velikosti </t>
  </si>
  <si>
    <t xml:space="preserve">Flitry barevné, různé velikosti  </t>
  </si>
  <si>
    <t>Barevná pírka, různé barvy, balení</t>
  </si>
  <si>
    <t>Ocelové pružiny k pohybu mechanické hračky  6x40mm</t>
  </si>
  <si>
    <t>Balza 3.0 lehká 3×100×1000mm</t>
  </si>
  <si>
    <t>Balza hranol 25×25×1000mm</t>
  </si>
  <si>
    <t>Hedvábný kapesník 30×30cm</t>
  </si>
  <si>
    <t>Kanagom (lepidlo)</t>
  </si>
  <si>
    <t>Raketové motory A8-3</t>
  </si>
  <si>
    <t>KA2</t>
  </si>
  <si>
    <t>Cena  bez DPH</t>
  </si>
  <si>
    <t>Čtvrtky A4</t>
  </si>
  <si>
    <t>Čtvrtky A3</t>
  </si>
  <si>
    <t>Čtvrky A2</t>
  </si>
  <si>
    <t xml:space="preserve">Izolepa </t>
  </si>
  <si>
    <t>Papír</t>
  </si>
  <si>
    <t xml:space="preserve">Skleněný ramš </t>
  </si>
  <si>
    <t>Štětce</t>
  </si>
  <si>
    <t>ploché, 1 cm</t>
  </si>
  <si>
    <t>Pastely</t>
  </si>
  <si>
    <t>Tavná pistolka</t>
  </si>
  <si>
    <t>Tavná pistolka - náplně</t>
  </si>
  <si>
    <t>Kra</t>
  </si>
  <si>
    <t>0,5l</t>
  </si>
  <si>
    <t>Trubičková pájka (cín na pájení), 63%, 250g, průměr 1mm</t>
  </si>
  <si>
    <t xml:space="preserve">KA </t>
  </si>
  <si>
    <t>Tabulka poptávaných pomůcek pro projekt "Otevřená univerzita, otevřená věda"</t>
  </si>
  <si>
    <t>KA</t>
  </si>
  <si>
    <t>Sada 10ks vrtáčků</t>
  </si>
  <si>
    <t xml:space="preserve"> HSS průměr 1,0mm s válcovou stopkou</t>
  </si>
  <si>
    <t xml:space="preserve">Rukavice úklidové gumové </t>
  </si>
  <si>
    <t>Poč ks</t>
  </si>
  <si>
    <t>Poč. ks</t>
  </si>
  <si>
    <t xml:space="preserve">express  750g  </t>
  </si>
  <si>
    <t>Provázky silonové</t>
  </si>
  <si>
    <t>průměr 1mm – 100 m</t>
  </si>
  <si>
    <t>výroba krasohledu  - 1 kg</t>
  </si>
  <si>
    <t xml:space="preserve">Lepidlo disperzní </t>
  </si>
  <si>
    <t>Čistící set na optiku</t>
  </si>
  <si>
    <t>Dřevěný rámeček 13/18</t>
  </si>
  <si>
    <t>Dřevěný rámeček 24/30</t>
  </si>
  <si>
    <t>Fotopapíry FOMABROM 111 C 30/40/balení 10ks</t>
  </si>
  <si>
    <t>Jednorázový fotoaparát pod vodu</t>
  </si>
  <si>
    <t>Fotopapíry FOMABROM 111 C  24/30,5/balení 25ks</t>
  </si>
  <si>
    <t>Lupy na čtení 3x, 2,5x ,3x/6x Carson VP-01 - sada</t>
  </si>
  <si>
    <t>Sprej – střibrná 400ml</t>
  </si>
  <si>
    <t xml:space="preserve">Nůž odlamovací s ocelovým vodítkem </t>
  </si>
  <si>
    <t>Univerzální dílenské nůžky</t>
  </si>
  <si>
    <t>Ocelová měřítka nerez leštěná 300 mm</t>
  </si>
  <si>
    <t>Úhelník ocelový</t>
  </si>
  <si>
    <t>Organizér s 90stupň. Přihrádkou</t>
  </si>
  <si>
    <t>Organizér, skříňka závěsná, plast</t>
  </si>
  <si>
    <t>40-60 malých zásuvek</t>
  </si>
  <si>
    <t>Kufr na nářadí, 20-22´´</t>
  </si>
  <si>
    <t>Kufr na nářadí, 16´´</t>
  </si>
  <si>
    <t>Plstěná podložka - 35x28cm</t>
  </si>
  <si>
    <t>Kleště ketlovací, slabá rukojeť</t>
  </si>
  <si>
    <t>LED 5MM RED 8000/10°(supersvítivá)</t>
  </si>
  <si>
    <t>Naušnicový afroháček s kuličkou - 20mm</t>
  </si>
  <si>
    <t>Naušnicový afroháček s kuličkou - 18mm</t>
  </si>
  <si>
    <t>Zapínání americké, čtvereček antracit</t>
  </si>
  <si>
    <t>Zapínání americké, čtvereček měď</t>
  </si>
  <si>
    <t>Zapínání americké, čtvereček platina</t>
  </si>
  <si>
    <t>Zapínání americké, OT antracit</t>
  </si>
  <si>
    <t>Zapínání americké, OT měď</t>
  </si>
  <si>
    <t>Zapínání americké, OT stříbro</t>
  </si>
  <si>
    <t>Karabinka z mědi, 12 mm</t>
  </si>
  <si>
    <t>Kroužky spojovací 10mm</t>
  </si>
  <si>
    <t>Kroužky spojovací 4mm platina</t>
  </si>
  <si>
    <t>Kroužky spojovací 6mm platina</t>
  </si>
  <si>
    <t>Kroužky spojovací 6x1,2mm antracit</t>
  </si>
  <si>
    <t>Kroužky spojovací 6x1mm</t>
  </si>
  <si>
    <t>Kroužky spojovací 4mm antracit</t>
  </si>
  <si>
    <t>Kroužky z elox.hliníku, 5/1,2 fialové</t>
  </si>
  <si>
    <t>Kroužky z elox.hliníku, 5/1,2 červené</t>
  </si>
  <si>
    <t>Kroužky z elox.hliníku, 5/1,2 černé</t>
  </si>
  <si>
    <t>Kroužky z elox.hliníku, 5/1,2 kovově zelené</t>
  </si>
  <si>
    <t>Kroužky z elox.hliníku, 5/1,2 levandulové</t>
  </si>
  <si>
    <t>Kroužky z elox.hliníku, 5/1,2 zelené</t>
  </si>
  <si>
    <t>Kroužky z elox.hliníku, 5/1,2 světle modré</t>
  </si>
  <si>
    <t>Kroužky z elox.hliníku, 5/1,2 bílé</t>
  </si>
  <si>
    <t xml:space="preserve">Kroužky z elox.hliníku, 5/1,2 zlaté </t>
  </si>
  <si>
    <t>Kroužky z elox.hliníku, 5/1,2 bronzové</t>
  </si>
  <si>
    <t>Kroužky z elox.hliníku, 5/1,2 ledové</t>
  </si>
  <si>
    <t>Kroužky z elox.hliníku, 5/1,2 šampaňské</t>
  </si>
  <si>
    <t>Kroužky z elox.hliníku, 5/1,2 oranžové</t>
  </si>
  <si>
    <t>Kroužky z elox.hliníku, 4/1,2 černé</t>
  </si>
  <si>
    <t>Kroužky z elox.hliníku, 4/1,2 ledové</t>
  </si>
  <si>
    <t>Kroužky z elox.hliníku, 4/1,2 zelené</t>
  </si>
  <si>
    <t>Kroužky z elox.hliníku, 4/1,2 mátové</t>
  </si>
  <si>
    <t>Kroužky z elox.hliníku, 4/1,2 nebeské</t>
  </si>
  <si>
    <t>Kroužky z elox.hliníku, 4/1,2 královsky modré</t>
  </si>
  <si>
    <t>kroužky z elox.hliníku, 3,6/1 světlé</t>
  </si>
  <si>
    <t>kroužky z elox.hliníku, 4/1,2 světlé</t>
  </si>
  <si>
    <t>kroužky z elox.hliníku, 3,38/0,8 světlé</t>
  </si>
  <si>
    <t>kroužky z elox.hliníku, 5/1,2 světlé</t>
  </si>
  <si>
    <t>kroužky z elox.hliníku, 6,5/1,2 světlé</t>
  </si>
  <si>
    <t>Měděný drátek, 0,4mm</t>
  </si>
  <si>
    <t>Měděný drátek, 1,5mm</t>
  </si>
  <si>
    <t>Hliníkový drát kulatý, 2mm</t>
  </si>
  <si>
    <t>Stop kroužky pro pandory</t>
  </si>
  <si>
    <t>Rokajl, 5,9-6,3mm různobarevné</t>
  </si>
  <si>
    <t>antracit (balení 50 ks)</t>
  </si>
  <si>
    <t>chirurgická ocel (balení 10 ks)</t>
  </si>
  <si>
    <t>antracit (balení 10 ks)</t>
  </si>
  <si>
    <t>platina (balení 50 ks)</t>
  </si>
  <si>
    <t>12mm (1ks)</t>
  </si>
  <si>
    <t>měď (balení 10 ks)</t>
  </si>
  <si>
    <t>stříbro (balení 10 ks)</t>
  </si>
  <si>
    <t>platina (balení 10 ks)</t>
  </si>
  <si>
    <t>antracit (balení 200 ks)</t>
  </si>
  <si>
    <t>antracit  (balení 100 ks)</t>
  </si>
  <si>
    <t>(balení 100 ks)</t>
  </si>
  <si>
    <t>(balení 50 ks)</t>
  </si>
  <si>
    <t>(balení 200 ks)</t>
  </si>
  <si>
    <t>měděná - cívka 15-20m</t>
  </si>
  <si>
    <t>červená - cívka 15-20m</t>
  </si>
  <si>
    <t>světlá fuchsie - cívka 15-20m</t>
  </si>
  <si>
    <t>lakovaný - 2m</t>
  </si>
  <si>
    <t>tmavě hnědá - cívka 15-20m</t>
  </si>
  <si>
    <t>tmavě zelená - cívka 15-20m</t>
  </si>
  <si>
    <t>tmavý zirkon - cívka 15-20m</t>
  </si>
  <si>
    <t>ametyst - cívka 15-20m</t>
  </si>
  <si>
    <t>černá - cívka 15-20m</t>
  </si>
  <si>
    <t>olivová - cívka 15-20m</t>
  </si>
  <si>
    <t>oranžová - cívka 15-20m</t>
  </si>
  <si>
    <t>stříbrná - cívka 15-20m</t>
  </si>
  <si>
    <t>lakovaný - 5m</t>
  </si>
  <si>
    <t xml:space="preserve">Měděný drátek, 1mm </t>
  </si>
  <si>
    <t>různobarevné (10 barev x 5 m)</t>
  </si>
  <si>
    <t>5x12mm - 1ks</t>
  </si>
  <si>
    <t>Pandora různobarevné</t>
  </si>
  <si>
    <t>Kaplík - růžička 6 mm postříbřená</t>
  </si>
  <si>
    <t>balení 20ks</t>
  </si>
  <si>
    <t>balení 25ks</t>
  </si>
  <si>
    <t>Ohňovky 6 mm různobarevné</t>
  </si>
  <si>
    <t>balení 20gr</t>
  </si>
  <si>
    <t>Sprej Montana</t>
  </si>
  <si>
    <t>(2x černá, 2x červená, 2x modrá, 1x žlutá, 1x oranžová, 1x růžová, 1x tmavě zelená, 1x světle zelená, 1x okr, 1x hnědá, 1x šedá)</t>
  </si>
  <si>
    <t>Potravinová folie</t>
  </si>
  <si>
    <t>Nůžky maped</t>
  </si>
  <si>
    <t>skalpel modelářský 120 mm</t>
  </si>
  <si>
    <t>24ks v bal.</t>
  </si>
  <si>
    <t>6x černý, 6x červený, 6x modrý, 6x zelený</t>
  </si>
  <si>
    <t>50m, 90g,</t>
  </si>
  <si>
    <t>70cm, 50m</t>
  </si>
  <si>
    <t>100ks, 220g</t>
  </si>
  <si>
    <t>220g, 200ks</t>
  </si>
  <si>
    <t>80 g, 500 listů</t>
  </si>
  <si>
    <t>PF fest</t>
  </si>
  <si>
    <t>Garmin Forerunner 610 HR Premium, Black</t>
  </si>
  <si>
    <t>sporttester</t>
  </si>
  <si>
    <t>Velký šlapák</t>
  </si>
  <si>
    <t>psychomotorická pomůcka</t>
  </si>
  <si>
    <t>45cm široká, návin cca 300</t>
  </si>
  <si>
    <t>Ergonomické, velikost 18 cm. Nýt ve tvaru trojhranu, broušená nerezová ocel s reliéfním zdobením. Asymetrické rukojeti.</t>
  </si>
  <si>
    <t>Řezáky</t>
  </si>
  <si>
    <t>Lihový fix permanentní</t>
  </si>
  <si>
    <t>Pastelky</t>
  </si>
  <si>
    <t>Papír balící role</t>
  </si>
  <si>
    <t>Papír střihový role</t>
  </si>
  <si>
    <t>Karton-čtvrtka A2</t>
  </si>
  <si>
    <t>Karton kreslící-čtvrtka A3</t>
  </si>
  <si>
    <t>balení 200 ks  gramáž 220 g/m2</t>
  </si>
  <si>
    <t>návin 52 m</t>
  </si>
  <si>
    <t>Drát nerez průměr drátu 0,4 mm</t>
  </si>
  <si>
    <t>Fólie - eurofolie</t>
  </si>
  <si>
    <t>žlutá,červená, modrá, zelená</t>
  </si>
  <si>
    <t>Široká 48 mm/66m barevna</t>
  </si>
  <si>
    <t>Lepidlo  disperzní</t>
  </si>
  <si>
    <t>vodou ředitelné - pro lepení papíru, korku, kůže, dřeva a dřevovláknitých materiálů. Zvláště je vhodný k lepení fotografií, slepování dřevěného nábytku - 130g</t>
  </si>
  <si>
    <t>36 barev, křídy olejové</t>
  </si>
  <si>
    <t xml:space="preserve"> 50m, žlutý, cívka</t>
  </si>
  <si>
    <t>Provázek stavební, 1,7mm</t>
  </si>
  <si>
    <t>Filtrace Oase Bio Press 10000</t>
  </si>
  <si>
    <t>kompletní filtrace s vestavěnou UV lampou a čerpadlem. Čerpadlo o výkonu 3400l/h příkon 70W; lampa příkon 7W</t>
  </si>
  <si>
    <t>Akumulátorové nůžky na trávu a keře (set)</t>
  </si>
  <si>
    <t>akumulátor Lithium-iontový; napětí článku 10,8 V; doba běhu 100 min; doba nabíjení 3,0 H; délka čepele 120/200 mm (keře) mm; šířka čepele 100 mm (tráva) mm; rozestup nožů 8 mm; hmotnost 900 g; antiblokovací systém</t>
  </si>
  <si>
    <t xml:space="preserve">Motorový olej 2T s měrkou 1L </t>
  </si>
  <si>
    <t xml:space="preserve">Motorový olej pro dvoutaktní motory, vhodný pro motorové řetězové pily a křovinořezy </t>
  </si>
  <si>
    <t>Motorový olej pro čtyřdobé motory</t>
  </si>
  <si>
    <t xml:space="preserve">Motorový olej do sekaček a jiných strojů s čtyřtaktním motorem, výrobce Briggs &amp; Stratton, obsah 5 litrů  </t>
  </si>
  <si>
    <t xml:space="preserve">Struna 3,0mm x 60m pro motorové kosy a křovinořezy  </t>
  </si>
  <si>
    <t>kombinace dvou materiálů s rozdílnými vlastnostmi; vnější vrstva odolná proti opotřebení; vnitřní vrstva odolná proti zlomení; odolnost proti tzv. spečení lanka</t>
  </si>
  <si>
    <t>Vozík na hadici 80 M kovový</t>
  </si>
  <si>
    <t>Vozík s ocelovým rámem a buben odolný proti rzi; neklouzavý, ergonomický úchop; výškově nastavitelná rukojeť; vedení hadice a volně otočná ruční klička; zalomená přípojka hadice; 2 univerzální hadicové spojky Plus; Max. návin délky 80 m 1/2“ hadice</t>
  </si>
  <si>
    <t>Zahradní hadice 1/2” – 50 m</t>
  </si>
  <si>
    <t>hmotnost 5,5 kg</t>
  </si>
  <si>
    <t>Zahradní postřiková pistole (kovová)</t>
  </si>
  <si>
    <t>7 funkcí, ergonomická rukojeť</t>
  </si>
  <si>
    <t>Ochranný drátěný štít se sluchátky</t>
  </si>
  <si>
    <t xml:space="preserve">Dámské kožené kombinované pracovní rukavice </t>
  </si>
  <si>
    <t>jemné rukavice z kozinkové lícovky, hřbet z pružného úpletu. Certifikované dle normy EN 420. Velikost 10</t>
  </si>
  <si>
    <t xml:space="preserve">Pánské kožené kombinované pracovní rukavice </t>
  </si>
  <si>
    <t>s DPH</t>
  </si>
  <si>
    <t>Mušlový chránič sluchu, kombinovaný s drátěným obličejovým štítem a čelním spoilerem. 
Použití: práce v hlučném prostředí a nebezpečném odlétávání větších částic, práce s pilou, sekačkou, křovinořezem</t>
  </si>
  <si>
    <t xml:space="preserve">Lak transparentní </t>
  </si>
  <si>
    <t>např.SOKRATES – Movipur, 5kg</t>
  </si>
  <si>
    <t>Papírová lepící páska (hnědá),</t>
  </si>
  <si>
    <t xml:space="preserve"> 25mm×25m</t>
  </si>
  <si>
    <t>KA1 - FŽP</t>
  </si>
  <si>
    <t>Ethylalkohol (Ethanol) p.a.</t>
  </si>
  <si>
    <t>Glycerin 85 % farma (1,2,3-Propantriol)</t>
  </si>
  <si>
    <t>Formaldehyd (36 - 38 % roztok) p.a. (Formalín)</t>
  </si>
  <si>
    <t xml:space="preserve"> </t>
  </si>
  <si>
    <t>Micro-zkumavka s víčkem, 2 ml (tzv. eppendorfka)</t>
  </si>
  <si>
    <t>objem - 2 ml., s uzávěrem, čirá, 1000 ks. v balení</t>
  </si>
  <si>
    <t>Sáček na vzorky se zipovým uzávěrem, PE</t>
  </si>
  <si>
    <t>rozměr (mm) - 125 x 170, 1000 ks. v balení</t>
  </si>
  <si>
    <t>Střička, PE, širokohrdlá</t>
  </si>
  <si>
    <t>objem 250 ml, 10 ks. v balení</t>
  </si>
  <si>
    <t>Nádobka 40 ml, PP</t>
  </si>
  <si>
    <t>nádobky z netříštivého polypropylenu, polyetylénový šroubovací uzávěr s vytvarovaným vnitřním těsněním, čiré, 100 ks. v balení,  průměr 30 mm, výška 70 mm</t>
  </si>
  <si>
    <t>Nádobka 60 ml, PP</t>
  </si>
  <si>
    <t xml:space="preserve">nádobky z netříštivého polypropylenu, polyetylénový šroubovací uzávěr s vytvarovaným vnitřním těsněním, čiré, 100 ks. v balení, průměr 35 mm, výška 70 mm
 </t>
  </si>
  <si>
    <t>širokohrdlé lahve s uzávěrem na závit, pro smrcení a ukládání sběrů, objem 100 ml</t>
  </si>
  <si>
    <t>Polyetylenová sběrací lahev</t>
  </si>
  <si>
    <t>provedení k polyetylenové lahvi 100 ml</t>
  </si>
  <si>
    <t>průměr válce 30 mm, otvor vstupní trubičky 7 mm</t>
  </si>
  <si>
    <t>Exhaustor</t>
  </si>
  <si>
    <t>vel. 23x30x6 cm, borovice přírodní</t>
  </si>
  <si>
    <t>Entomologická krabice celodřevěná se skleněným víkem</t>
  </si>
  <si>
    <t>entomologická krabice plná 30x40 černá</t>
  </si>
  <si>
    <t>Entomologická krabice plná - černé plátno</t>
  </si>
  <si>
    <t>nalepovací štítky na hmyz - T12x4, 100 ks. v balení</t>
  </si>
  <si>
    <t>Nalepovací štítky na hmyz - T12x4</t>
  </si>
  <si>
    <t>100 ks. v balení</t>
  </si>
  <si>
    <t>Entomologické špendlíky nerezové č.2, délka 38 mm</t>
  </si>
  <si>
    <t>Entomologické špendlíky nerezové č.1, délka 38 mm</t>
  </si>
  <si>
    <t>Entomologické špendlíky nerezové č.0, délka 38 mm</t>
  </si>
  <si>
    <t>Lovecká zátka - exhaustor</t>
  </si>
  <si>
    <t>Drba</t>
  </si>
  <si>
    <t xml:space="preserve">Krepová samolepicí páska </t>
  </si>
  <si>
    <t>šíře 15 mm x 50 m</t>
  </si>
  <si>
    <t>střední tvrdost</t>
  </si>
  <si>
    <t>Tužka - obyč.</t>
  </si>
  <si>
    <t>sada 12 barev</t>
  </si>
  <si>
    <t>Pastelka vosková - s trojharnným tělem</t>
  </si>
  <si>
    <t>Etikety - univerzální</t>
  </si>
  <si>
    <t>Obálky - obyč.</t>
  </si>
  <si>
    <t>rozměry 162 × 114 mm</t>
  </si>
  <si>
    <t>Krabice přenosná uzavíretelná</t>
  </si>
  <si>
    <t>Pipeta Pasteurova</t>
  </si>
  <si>
    <t>1 ml.</t>
  </si>
  <si>
    <t>Pinzeta přeparační - obyč.</t>
  </si>
  <si>
    <t>105 mm</t>
  </si>
  <si>
    <t>Nádoba hranatá s víkem</t>
  </si>
  <si>
    <t>5l (hluboká)</t>
  </si>
  <si>
    <t>Papír faxový</t>
  </si>
  <si>
    <t>210 mm/ 30 m/ 12 mm (role)</t>
  </si>
  <si>
    <t>Polštářek na razítkovou barvu</t>
  </si>
  <si>
    <t>Papír A4</t>
  </si>
  <si>
    <t>gramáž 170 g, 250 listů</t>
  </si>
  <si>
    <t>Trojúhelník pravoúhlý, rýsovací</t>
  </si>
  <si>
    <t>16 cm s rýskou</t>
  </si>
  <si>
    <t>cca 10x4 cm (na 1 archu A4 - 12 ks )</t>
  </si>
  <si>
    <t>Etanol 96%</t>
  </si>
  <si>
    <t>0,7l</t>
  </si>
  <si>
    <t xml:space="preserve">Peroxid vodíku </t>
  </si>
  <si>
    <t xml:space="preserve">Nitroředidlo </t>
  </si>
  <si>
    <t>Ubrousky vlhčené</t>
  </si>
  <si>
    <t>balení cca 50 ks</t>
  </si>
  <si>
    <t>Lupa jednoduchá kapecní průměr 50mm</t>
  </si>
  <si>
    <t>Gumičky</t>
  </si>
  <si>
    <t>barevné,  balení 100g</t>
  </si>
  <si>
    <t>Motouz</t>
  </si>
  <si>
    <t xml:space="preserve">slabý přírodní barvy, 200g. </t>
  </si>
  <si>
    <t>Brýle  3D - obyč.</t>
  </si>
  <si>
    <t>papírová obruba</t>
  </si>
  <si>
    <t>Nít režná bílá</t>
  </si>
  <si>
    <t>Jehla velká</t>
  </si>
  <si>
    <t xml:space="preserve">Krejčovský metr </t>
  </si>
  <si>
    <t>Krabice - nádoba na potrabiny</t>
  </si>
  <si>
    <t>plastová s víkem, 20x100 cm</t>
  </si>
  <si>
    <t>JK_PF fest</t>
  </si>
  <si>
    <t xml:space="preserve">Struna 2,4mm x 15m pro motorové kosy a vyžínače </t>
  </si>
  <si>
    <t>Králík</t>
  </si>
  <si>
    <t>průměr 26 cm, různé barvy</t>
  </si>
  <si>
    <t>Balónky - kulaté nafukovací</t>
  </si>
  <si>
    <t>Dusík 5.0 - kapal.</t>
  </si>
  <si>
    <t>35LK</t>
  </si>
  <si>
    <t>cca 11 x 17 cm</t>
  </si>
  <si>
    <t>Rozprašovač tlakový</t>
  </si>
  <si>
    <t>půmpička na tekutiny, 2l</t>
  </si>
  <si>
    <t>Příloha č.10 - Didaktické pomůcky</t>
  </si>
  <si>
    <t xml:space="preserve">Příloha č.1 - Chemikálie pro laboratorní pokusy </t>
  </si>
  <si>
    <t>Příloha č.3 - Materiál - Dřevo</t>
  </si>
  <si>
    <t>Příloha č.4 - Fotomateriál</t>
  </si>
  <si>
    <t>Příloha č.5 - Nářadí</t>
  </si>
  <si>
    <t>Příloha č.6 - Elektromateriál</t>
  </si>
  <si>
    <t>Příloha č.7 - Ochranné pomůcky a vybavení</t>
  </si>
  <si>
    <t xml:space="preserve">Příloha č.8 - Dodávka pracovních pomůcek do laboratoře a dílny </t>
  </si>
  <si>
    <t>Příloha č.9 - Zahradnické nářadí</t>
  </si>
  <si>
    <t>Příloha č.11 - Maliřské potřeby a další  pomůcky</t>
  </si>
  <si>
    <t>Peroxid vodíku</t>
  </si>
  <si>
    <t>0,5 litr</t>
  </si>
  <si>
    <t>Manganistan draselný</t>
  </si>
  <si>
    <t>1 kg</t>
  </si>
  <si>
    <t>Jodid draselný</t>
  </si>
  <si>
    <t>0,5 kg</t>
  </si>
  <si>
    <t>Kyselina chlorovodíková 35 %</t>
  </si>
  <si>
    <t>Kyselina sírová</t>
  </si>
  <si>
    <t>Kyselina dusičná</t>
  </si>
  <si>
    <t>Práškový hliník</t>
  </si>
  <si>
    <t>250 g</t>
  </si>
  <si>
    <t>Práškové železo</t>
  </si>
  <si>
    <t>100 g</t>
  </si>
  <si>
    <t>Chlorečnan sodný</t>
  </si>
  <si>
    <t>500 g</t>
  </si>
  <si>
    <t>Chlorečnan draselný</t>
  </si>
  <si>
    <t>Vodní sklo</t>
  </si>
  <si>
    <t>Dusičnan barnatý</t>
  </si>
  <si>
    <t>2 kg</t>
  </si>
  <si>
    <t>Aceton</t>
  </si>
  <si>
    <t>Saponát</t>
  </si>
  <si>
    <t>Ocet</t>
  </si>
  <si>
    <t>Chlorid železitý</t>
  </si>
  <si>
    <t>Thiokyanatan draselný</t>
  </si>
  <si>
    <t>Berlínská modř</t>
  </si>
  <si>
    <t>Uhlíř</t>
  </si>
  <si>
    <t>Zkumavky</t>
  </si>
  <si>
    <t>Balení po 100 ks</t>
  </si>
  <si>
    <t xml:space="preserve">Filtrační papíry </t>
  </si>
  <si>
    <t>Kruhové o průměru 125 mm, balení obsahuje 100 ks</t>
  </si>
  <si>
    <t>Archy, 100 Ks v balení</t>
  </si>
  <si>
    <t>Barva temperová balení 1 l.</t>
  </si>
  <si>
    <t>žlutá 2x, červená 2x, modrá světlá 1x, modrá tmavá 1x, zelená světlá 1x, hnědá 1x, okrová 1x, fialová 1x, růžová 1x, tělová odstín 1x, černá 2x, bílá 2x</t>
  </si>
  <si>
    <t>Modelína 200 g.</t>
  </si>
  <si>
    <t>10 barev</t>
  </si>
  <si>
    <t>Rek</t>
  </si>
  <si>
    <t>balení 5 ks</t>
  </si>
  <si>
    <t>Prskavky - 50 cm</t>
  </si>
  <si>
    <t>Květináč hranatý, typ "Chrudim"</t>
  </si>
  <si>
    <t>Květináč kulatý</t>
  </si>
  <si>
    <t>6x6cm, barva terracota</t>
  </si>
  <si>
    <t>prům. 7 cm, barva terracota</t>
  </si>
  <si>
    <t>KCI - uchovávací roztok na elktrodu</t>
  </si>
  <si>
    <t>100 ml</t>
  </si>
  <si>
    <t>Laboratorní plášť bílý</t>
  </si>
  <si>
    <t>damský, vel.M</t>
  </si>
  <si>
    <t>Past na živé myši sklopná</t>
  </si>
  <si>
    <t>materiál - dřevo nebo kov (pletivo), rozměr cca 12 x 5,5 x 5x5 cm</t>
  </si>
  <si>
    <t>Ornitologická sklopka - UN (univerzálka), 30 x 30 cm</t>
  </si>
  <si>
    <t>Univerzální sklopka pro odchyt ptactva do velikosti sojky.</t>
  </si>
  <si>
    <t>Ornitologické tyče - duralové</t>
  </si>
  <si>
    <t>Ornitologické tyče - Tyč 360cm (3 x 120cm)</t>
  </si>
  <si>
    <t>Elektrody pro Bodystat MD1500</t>
  </si>
  <si>
    <t>FZS1</t>
  </si>
  <si>
    <t xml:space="preserve">balení 100 ks </t>
  </si>
  <si>
    <t>Šmídl</t>
  </si>
  <si>
    <t>500 g.</t>
  </si>
  <si>
    <t>Octan vápenatý, hydrát, Ca(CH3COO)2</t>
  </si>
  <si>
    <r>
      <t xml:space="preserve">Síran měďnatý, pentahydrát, </t>
    </r>
    <r>
      <rPr>
        <sz val="10"/>
        <rFont val="Arial"/>
        <family val="2"/>
      </rPr>
      <t>p.a.</t>
    </r>
  </si>
  <si>
    <t xml:space="preserve">Chloroform, p.a., </t>
  </si>
  <si>
    <t>1000 ml</t>
  </si>
  <si>
    <t>Modř methylenová, p.a.</t>
  </si>
  <si>
    <t>Luminol</t>
  </si>
  <si>
    <t>5 g</t>
  </si>
  <si>
    <t>Karbid vápníku c.</t>
  </si>
  <si>
    <t>200 g</t>
  </si>
  <si>
    <t>Draslík 98%, kousky v minerálním oleji</t>
  </si>
  <si>
    <t>10 g</t>
  </si>
  <si>
    <t>Zinek práškový pyroforický</t>
  </si>
  <si>
    <t>Sodium, 99.8%, oiled sticks, wrapped in
aluminium foil</t>
  </si>
  <si>
    <t>Aceton p.a.</t>
  </si>
  <si>
    <t>Hexan, p.a.</t>
  </si>
  <si>
    <t>Příloha č.2 - Materiál  pro laboratorní pokusy</t>
  </si>
  <si>
    <t>LED 3mm červená (standard)</t>
  </si>
  <si>
    <t xml:space="preserve">Průmyslová utěrka </t>
  </si>
  <si>
    <t>textilní, 30 x 38 cm, bílá - HC 712</t>
  </si>
  <si>
    <t>pevnější, vel.M.</t>
  </si>
  <si>
    <t>FZS-2</t>
  </si>
  <si>
    <t>1x bílá, 1x, tělová, 1x červená, 1x světle zelená, 1x hnědá</t>
  </si>
  <si>
    <t>2x černý, 2x červený, 2x modrý, 2x zelený</t>
  </si>
  <si>
    <t>FZS-1</t>
  </si>
  <si>
    <t>3-vrstvé vlnité lepenky na uložení archivačních krabic,345x305x250mm</t>
  </si>
  <si>
    <t>balení 100 ks</t>
  </si>
  <si>
    <t xml:space="preserve">Nabídka VŘ celkem </t>
  </si>
  <si>
    <t>Nabídka VŘ celkem</t>
  </si>
  <si>
    <t>MAXIMÁLNÍ CENA CELKEM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</si>
</sst>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#,##0.00\ _K_č"/>
    <numFmt numFmtId="169" formatCode="[$¥€-2]\ #\ ##,000_);[Red]\([$€-2]\ #\ ##,000\)"/>
    <numFmt numFmtId="170" formatCode="[$-405]d\.\ mmmm\ yyyy"/>
    <numFmt numFmtId="171" formatCode="#,##0.00_ ;[Red]\-#,##0.00\ "/>
    <numFmt numFmtId="172" formatCode="0.000"/>
  </numFmts>
  <fonts count="7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9"/>
      <name val="Arial CE"/>
      <family val="0"/>
    </font>
    <font>
      <b/>
      <sz val="20"/>
      <name val="Arial CE"/>
      <family val="0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 CE"/>
      <family val="0"/>
    </font>
    <font>
      <u val="single"/>
      <sz val="11"/>
      <color indexed="12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sz val="9"/>
      <color indexed="63"/>
      <name val="Arial"/>
      <family val="2"/>
    </font>
    <font>
      <sz val="10"/>
      <color indexed="63"/>
      <name val="Arial"/>
      <family val="2"/>
    </font>
    <font>
      <sz val="10"/>
      <color indexed="63"/>
      <name val="Arial CE"/>
      <family val="0"/>
    </font>
    <font>
      <b/>
      <sz val="10"/>
      <color indexed="8"/>
      <name val="Arial Ce"/>
      <family val="0"/>
    </font>
    <font>
      <u val="single"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63"/>
      <name val="Arial CE"/>
      <family val="0"/>
    </font>
    <font>
      <sz val="11"/>
      <color indexed="27"/>
      <name val="Arial"/>
      <family val="2"/>
    </font>
    <font>
      <u val="single"/>
      <sz val="10"/>
      <color indexed="8"/>
      <name val="Arial"/>
      <family val="2"/>
    </font>
    <font>
      <u val="single"/>
      <sz val="10"/>
      <name val="Arial"/>
      <family val="2"/>
    </font>
    <font>
      <sz val="8"/>
      <name val="Arial CE"/>
      <family val="0"/>
    </font>
    <font>
      <b/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7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6100"/>
      <name val="Arial"/>
      <family val="2"/>
    </font>
    <font>
      <sz val="11"/>
      <color rgb="FF0061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double"/>
      <right style="double"/>
      <top style="double"/>
      <bottom style="double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>
        <color indexed="60"/>
      </left>
      <right>
        <color indexed="63"/>
      </right>
      <top>
        <color indexed="63"/>
      </top>
      <bottom style="hair">
        <color indexed="60"/>
      </bottom>
    </border>
    <border>
      <left>
        <color indexed="63"/>
      </left>
      <right>
        <color indexed="63"/>
      </right>
      <top>
        <color indexed="63"/>
      </top>
      <bottom style="hair">
        <color indexed="60"/>
      </bottom>
    </border>
    <border>
      <left>
        <color indexed="63"/>
      </left>
      <right style="hair">
        <color indexed="60"/>
      </right>
      <top>
        <color indexed="63"/>
      </top>
      <bottom style="hair">
        <color indexed="60"/>
      </bottom>
    </border>
    <border>
      <left style="hair">
        <color indexed="60"/>
      </left>
      <right style="thin"/>
      <top style="hair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18"/>
      </right>
      <top style="hair"/>
      <bottom>
        <color indexed="63"/>
      </bottom>
    </border>
    <border>
      <left style="hair"/>
      <right style="thick">
        <color indexed="18"/>
      </right>
      <top style="hair"/>
      <bottom style="thick">
        <color indexed="1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medium"/>
      <bottom style="hair"/>
    </border>
    <border>
      <left>
        <color indexed="8"/>
      </left>
      <right style="thick">
        <color indexed="18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36" applyAlignment="1" applyProtection="1">
      <alignment/>
      <protection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 quotePrefix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1" fillId="0" borderId="0" xfId="36" applyAlignment="1" applyProtection="1">
      <alignment vertical="center"/>
      <protection/>
    </xf>
    <xf numFmtId="4" fontId="8" fillId="0" borderId="11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1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 wrapText="1"/>
    </xf>
    <xf numFmtId="0" fontId="0" fillId="34" borderId="0" xfId="0" applyFill="1" applyAlignment="1">
      <alignment/>
    </xf>
    <xf numFmtId="0" fontId="8" fillId="35" borderId="11" xfId="0" applyFont="1" applyFill="1" applyBorder="1" applyAlignment="1">
      <alignment vertical="center" wrapText="1"/>
    </xf>
    <xf numFmtId="4" fontId="8" fillId="35" borderId="11" xfId="0" applyNumberFormat="1" applyFont="1" applyFill="1" applyBorder="1" applyAlignment="1">
      <alignment vertical="center" wrapText="1"/>
    </xf>
    <xf numFmtId="4" fontId="7" fillId="35" borderId="11" xfId="0" applyNumberFormat="1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 quotePrefix="1">
      <alignment horizontal="center" vertical="center" wrapText="1"/>
    </xf>
    <xf numFmtId="0" fontId="6" fillId="34" borderId="0" xfId="0" applyFont="1" applyFill="1" applyAlignment="1">
      <alignment/>
    </xf>
    <xf numFmtId="0" fontId="3" fillId="0" borderId="0" xfId="0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" fontId="19" fillId="0" borderId="11" xfId="0" applyNumberFormat="1" applyFont="1" applyBorder="1" applyAlignment="1">
      <alignment vertical="center"/>
    </xf>
    <xf numFmtId="0" fontId="4" fillId="35" borderId="0" xfId="0" applyFont="1" applyFill="1" applyAlignment="1">
      <alignment/>
    </xf>
    <xf numFmtId="4" fontId="4" fillId="35" borderId="0" xfId="0" applyNumberFormat="1" applyFont="1" applyFill="1" applyAlignment="1">
      <alignment/>
    </xf>
    <xf numFmtId="0" fontId="6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 quotePrefix="1">
      <alignment horizontal="center" vertical="center" wrapText="1"/>
    </xf>
    <xf numFmtId="0" fontId="20" fillId="34" borderId="15" xfId="0" applyFont="1" applyFill="1" applyBorder="1" applyAlignment="1">
      <alignment vertical="center"/>
    </xf>
    <xf numFmtId="4" fontId="6" fillId="34" borderId="0" xfId="0" applyNumberFormat="1" applyFont="1" applyFill="1" applyAlignment="1">
      <alignment/>
    </xf>
    <xf numFmtId="0" fontId="5" fillId="0" borderId="10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16" xfId="0" applyBorder="1" applyAlignment="1">
      <alignment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4" fontId="4" fillId="35" borderId="0" xfId="0" applyNumberFormat="1" applyFont="1" applyFill="1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3" fillId="35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0" fillId="35" borderId="18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/>
    </xf>
    <xf numFmtId="4" fontId="22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4" fontId="23" fillId="0" borderId="11" xfId="0" applyNumberFormat="1" applyFont="1" applyFill="1" applyBorder="1" applyAlignment="1">
      <alignment vertical="center"/>
    </xf>
    <xf numFmtId="0" fontId="8" fillId="35" borderId="11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0" fontId="23" fillId="0" borderId="11" xfId="0" applyFont="1" applyFill="1" applyBorder="1" applyAlignment="1">
      <alignment horizontal="right" vertical="center"/>
    </xf>
    <xf numFmtId="4" fontId="24" fillId="35" borderId="11" xfId="0" applyNumberFormat="1" applyFont="1" applyFill="1" applyBorder="1" applyAlignment="1">
      <alignment/>
    </xf>
    <xf numFmtId="4" fontId="22" fillId="0" borderId="15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horizontal="center" vertical="center"/>
    </xf>
    <xf numFmtId="4" fontId="22" fillId="0" borderId="19" xfId="0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/>
    </xf>
    <xf numFmtId="4" fontId="22" fillId="0" borderId="20" xfId="0" applyNumberFormat="1" applyFont="1" applyFill="1" applyBorder="1" applyAlignment="1">
      <alignment vertical="center"/>
    </xf>
    <xf numFmtId="4" fontId="6" fillId="35" borderId="11" xfId="0" applyNumberFormat="1" applyFont="1" applyFill="1" applyBorder="1" applyAlignment="1">
      <alignment/>
    </xf>
    <xf numFmtId="0" fontId="4" fillId="35" borderId="11" xfId="0" applyFont="1" applyFill="1" applyBorder="1" applyAlignment="1">
      <alignment/>
    </xf>
    <xf numFmtId="4" fontId="4" fillId="35" borderId="11" xfId="0" applyNumberFormat="1" applyFont="1" applyFill="1" applyBorder="1" applyAlignment="1">
      <alignment/>
    </xf>
    <xf numFmtId="0" fontId="11" fillId="0" borderId="11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16" xfId="0" applyFont="1" applyBorder="1" applyAlignment="1">
      <alignment/>
    </xf>
    <xf numFmtId="2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/>
    </xf>
    <xf numFmtId="0" fontId="25" fillId="0" borderId="0" xfId="36" applyFont="1" applyBorder="1" applyAlignment="1" applyProtection="1">
      <alignment vertical="top"/>
      <protection/>
    </xf>
    <xf numFmtId="0" fontId="8" fillId="0" borderId="0" xfId="0" applyFont="1" applyBorder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26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8" fontId="27" fillId="0" borderId="0" xfId="0" applyNumberFormat="1" applyFont="1" applyAlignment="1">
      <alignment vertical="center"/>
    </xf>
    <xf numFmtId="8" fontId="19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4" fillId="0" borderId="0" xfId="36" applyFont="1" applyAlignment="1" applyProtection="1">
      <alignment/>
      <protection/>
    </xf>
    <xf numFmtId="0" fontId="14" fillId="0" borderId="0" xfId="36" applyFont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3" fillId="35" borderId="0" xfId="0" applyFont="1" applyFill="1" applyAlignment="1">
      <alignment vertical="center"/>
    </xf>
    <xf numFmtId="0" fontId="3" fillId="35" borderId="0" xfId="0" applyFont="1" applyFill="1" applyAlignment="1">
      <alignment horizontal="center" vertical="center"/>
    </xf>
    <xf numFmtId="4" fontId="4" fillId="35" borderId="0" xfId="0" applyNumberFormat="1" applyFont="1" applyFill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4" fontId="8" fillId="0" borderId="0" xfId="0" applyNumberFormat="1" applyFont="1" applyAlignment="1">
      <alignment horizontal="right"/>
    </xf>
    <xf numFmtId="0" fontId="28" fillId="35" borderId="21" xfId="0" applyFont="1" applyFill="1" applyBorder="1" applyAlignment="1">
      <alignment/>
    </xf>
    <xf numFmtId="0" fontId="28" fillId="35" borderId="22" xfId="0" applyFont="1" applyFill="1" applyBorder="1" applyAlignment="1">
      <alignment/>
    </xf>
    <xf numFmtId="4" fontId="15" fillId="35" borderId="23" xfId="0" applyNumberFormat="1" applyFont="1" applyFill="1" applyBorder="1" applyAlignment="1">
      <alignment/>
    </xf>
    <xf numFmtId="0" fontId="17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shrinkToFit="1"/>
    </xf>
    <xf numFmtId="3" fontId="17" fillId="0" borderId="11" xfId="0" applyNumberFormat="1" applyFont="1" applyFill="1" applyBorder="1" applyAlignment="1">
      <alignment horizontal="right"/>
    </xf>
    <xf numFmtId="4" fontId="17" fillId="0" borderId="11" xfId="0" applyNumberFormat="1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right"/>
    </xf>
    <xf numFmtId="2" fontId="22" fillId="0" borderId="11" xfId="0" applyNumberFormat="1" applyFont="1" applyFill="1" applyBorder="1" applyAlignment="1">
      <alignment vertic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wrapText="1"/>
    </xf>
    <xf numFmtId="0" fontId="1" fillId="0" borderId="0" xfId="36" applyFont="1" applyAlignment="1" applyProtection="1">
      <alignment/>
      <protection/>
    </xf>
    <xf numFmtId="0" fontId="17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 wrapText="1"/>
    </xf>
    <xf numFmtId="3" fontId="17" fillId="0" borderId="11" xfId="0" applyNumberFormat="1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16" fillId="35" borderId="11" xfId="0" applyFont="1" applyFill="1" applyBorder="1" applyAlignment="1">
      <alignment/>
    </xf>
    <xf numFmtId="0" fontId="16" fillId="35" borderId="11" xfId="0" applyFont="1" applyFill="1" applyBorder="1" applyAlignment="1">
      <alignment horizontal="center"/>
    </xf>
    <xf numFmtId="0" fontId="16" fillId="35" borderId="11" xfId="0" applyFont="1" applyFill="1" applyBorder="1" applyAlignment="1">
      <alignment vertical="center" wrapText="1"/>
    </xf>
    <xf numFmtId="3" fontId="16" fillId="35" borderId="11" xfId="0" applyNumberFormat="1" applyFont="1" applyFill="1" applyBorder="1" applyAlignment="1">
      <alignment horizontal="right" vertical="center" wrapText="1"/>
    </xf>
    <xf numFmtId="0" fontId="16" fillId="35" borderId="11" xfId="0" applyFont="1" applyFill="1" applyBorder="1" applyAlignment="1">
      <alignment horizontal="center" vertical="center" wrapText="1"/>
    </xf>
    <xf numFmtId="4" fontId="16" fillId="35" borderId="11" xfId="0" applyNumberFormat="1" applyFont="1" applyFill="1" applyBorder="1" applyAlignment="1">
      <alignment horizontal="right" vertical="center" wrapText="1"/>
    </xf>
    <xf numFmtId="4" fontId="16" fillId="35" borderId="11" xfId="0" applyNumberFormat="1" applyFont="1" applyFill="1" applyBorder="1" applyAlignment="1">
      <alignment/>
    </xf>
    <xf numFmtId="4" fontId="0" fillId="0" borderId="27" xfId="0" applyNumberFormat="1" applyFont="1" applyBorder="1" applyAlignment="1">
      <alignment/>
    </xf>
    <xf numFmtId="0" fontId="11" fillId="0" borderId="0" xfId="0" applyFont="1" applyAlignment="1">
      <alignment vertical="top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2" fontId="11" fillId="0" borderId="11" xfId="0" applyNumberFormat="1" applyFont="1" applyBorder="1" applyAlignment="1">
      <alignment vertical="center"/>
    </xf>
    <xf numFmtId="0" fontId="1" fillId="0" borderId="0" xfId="36" applyFont="1" applyAlignment="1" applyProtection="1">
      <alignment vertical="top"/>
      <protection/>
    </xf>
    <xf numFmtId="0" fontId="11" fillId="0" borderId="11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vertical="center" wrapText="1"/>
    </xf>
    <xf numFmtId="4" fontId="17" fillId="0" borderId="11" xfId="0" applyNumberFormat="1" applyFont="1" applyBorder="1" applyAlignment="1">
      <alignment vertical="center" wrapText="1"/>
    </xf>
    <xf numFmtId="0" fontId="1" fillId="0" borderId="0" xfId="36" applyFont="1" applyAlignment="1" applyProtection="1">
      <alignment vertical="center"/>
      <protection/>
    </xf>
    <xf numFmtId="0" fontId="22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4" fontId="22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20" xfId="0" applyFont="1" applyBorder="1" applyAlignment="1">
      <alignment horizontal="center" vertical="center" wrapText="1"/>
    </xf>
    <xf numFmtId="0" fontId="17" fillId="0" borderId="20" xfId="0" applyFont="1" applyBorder="1" applyAlignment="1">
      <alignment vertical="center" wrapText="1"/>
    </xf>
    <xf numFmtId="0" fontId="14" fillId="0" borderId="0" xfId="36" applyFont="1" applyBorder="1" applyAlignment="1" applyProtection="1">
      <alignment vertical="top"/>
      <protection/>
    </xf>
    <xf numFmtId="0" fontId="17" fillId="0" borderId="11" xfId="0" applyFont="1" applyBorder="1" applyAlignment="1">
      <alignment vertical="top"/>
    </xf>
    <xf numFmtId="0" fontId="17" fillId="0" borderId="11" xfId="0" applyFont="1" applyBorder="1" applyAlignment="1">
      <alignment horizontal="center" vertical="top"/>
    </xf>
    <xf numFmtId="0" fontId="17" fillId="0" borderId="11" xfId="0" applyFont="1" applyBorder="1" applyAlignment="1">
      <alignment vertical="top" wrapText="1"/>
    </xf>
    <xf numFmtId="0" fontId="17" fillId="0" borderId="19" xfId="0" applyFont="1" applyBorder="1" applyAlignment="1">
      <alignment vertical="center"/>
    </xf>
    <xf numFmtId="0" fontId="17" fillId="0" borderId="19" xfId="0" applyFont="1" applyBorder="1" applyAlignment="1">
      <alignment horizontal="center" vertical="center"/>
    </xf>
    <xf numFmtId="0" fontId="17" fillId="0" borderId="19" xfId="0" applyFont="1" applyFill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1" fontId="17" fillId="0" borderId="19" xfId="0" applyNumberFormat="1" applyFont="1" applyFill="1" applyBorder="1" applyAlignment="1">
      <alignment horizontal="center" vertical="center" wrapText="1"/>
    </xf>
    <xf numFmtId="2" fontId="17" fillId="0" borderId="19" xfId="0" applyNumberFormat="1" applyFont="1" applyFill="1" applyBorder="1" applyAlignment="1">
      <alignment horizontal="right" vertical="center" wrapText="1"/>
    </xf>
    <xf numFmtId="4" fontId="17" fillId="0" borderId="19" xfId="0" applyNumberFormat="1" applyFont="1" applyFill="1" applyBorder="1" applyAlignment="1">
      <alignment horizontal="right" vertical="center" wrapText="1"/>
    </xf>
    <xf numFmtId="0" fontId="17" fillId="0" borderId="11" xfId="0" applyFont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vertical="center" wrapText="1"/>
    </xf>
    <xf numFmtId="1" fontId="17" fillId="0" borderId="11" xfId="0" applyNumberFormat="1" applyFont="1" applyBorder="1" applyAlignment="1">
      <alignment horizontal="center" vertical="center"/>
    </xf>
    <xf numFmtId="2" fontId="17" fillId="0" borderId="11" xfId="0" applyNumberFormat="1" applyFont="1" applyBorder="1" applyAlignment="1">
      <alignment horizontal="right" vertical="center"/>
    </xf>
    <xf numFmtId="4" fontId="17" fillId="0" borderId="11" xfId="0" applyNumberFormat="1" applyFont="1" applyFill="1" applyBorder="1" applyAlignment="1">
      <alignment horizontal="right" vertical="center" wrapText="1"/>
    </xf>
    <xf numFmtId="0" fontId="17" fillId="0" borderId="11" xfId="0" applyFont="1" applyFill="1" applyBorder="1" applyAlignment="1">
      <alignment vertical="center" wrapText="1"/>
    </xf>
    <xf numFmtId="0" fontId="7" fillId="35" borderId="28" xfId="0" applyFont="1" applyFill="1" applyBorder="1" applyAlignment="1">
      <alignment/>
    </xf>
    <xf numFmtId="0" fontId="7" fillId="35" borderId="29" xfId="0" applyFont="1" applyFill="1" applyBorder="1" applyAlignment="1">
      <alignment horizontal="center"/>
    </xf>
    <xf numFmtId="0" fontId="7" fillId="35" borderId="29" xfId="0" applyFont="1" applyFill="1" applyBorder="1" applyAlignment="1">
      <alignment/>
    </xf>
    <xf numFmtId="2" fontId="7" fillId="35" borderId="29" xfId="0" applyNumberFormat="1" applyFont="1" applyFill="1" applyBorder="1" applyAlignment="1">
      <alignment horizontal="center"/>
    </xf>
    <xf numFmtId="2" fontId="7" fillId="35" borderId="29" xfId="0" applyNumberFormat="1" applyFont="1" applyFill="1" applyBorder="1" applyAlignment="1">
      <alignment horizontal="right"/>
    </xf>
    <xf numFmtId="4" fontId="7" fillId="35" borderId="17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17" fillId="0" borderId="30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/>
    </xf>
    <xf numFmtId="4" fontId="0" fillId="0" borderId="11" xfId="0" applyNumberFormat="1" applyFont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 quotePrefix="1">
      <alignment horizontal="center" vertical="center" wrapText="1"/>
    </xf>
    <xf numFmtId="0" fontId="0" fillId="0" borderId="2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vertical="center" wrapText="1"/>
    </xf>
    <xf numFmtId="4" fontId="0" fillId="0" borderId="11" xfId="0" applyNumberFormat="1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33" borderId="14" xfId="0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right"/>
    </xf>
    <xf numFmtId="4" fontId="0" fillId="0" borderId="19" xfId="0" applyNumberFormat="1" applyFont="1" applyBorder="1" applyAlignment="1">
      <alignment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vertical="center"/>
    </xf>
    <xf numFmtId="0" fontId="11" fillId="0" borderId="19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center" vertical="center"/>
    </xf>
    <xf numFmtId="2" fontId="11" fillId="0" borderId="19" xfId="0" applyNumberFormat="1" applyFont="1" applyFill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4" fontId="0" fillId="0" borderId="19" xfId="0" applyNumberFormat="1" applyFont="1" applyBorder="1" applyAlignment="1">
      <alignment vertical="center"/>
    </xf>
    <xf numFmtId="0" fontId="22" fillId="0" borderId="11" xfId="0" applyFont="1" applyFill="1" applyBorder="1" applyAlignment="1">
      <alignment vertical="center" wrapText="1"/>
    </xf>
    <xf numFmtId="4" fontId="17" fillId="0" borderId="11" xfId="0" applyNumberFormat="1" applyFont="1" applyFill="1" applyBorder="1" applyAlignment="1">
      <alignment horizontal="right" vertical="center"/>
    </xf>
    <xf numFmtId="0" fontId="22" fillId="0" borderId="19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2" fontId="22" fillId="0" borderId="19" xfId="0" applyNumberFormat="1" applyFont="1" applyBorder="1" applyAlignment="1">
      <alignment horizontal="right" vertical="center"/>
    </xf>
    <xf numFmtId="4" fontId="22" fillId="0" borderId="19" xfId="0" applyNumberFormat="1" applyFont="1" applyBorder="1" applyAlignment="1">
      <alignment horizontal="right" vertical="center"/>
    </xf>
    <xf numFmtId="2" fontId="22" fillId="0" borderId="11" xfId="0" applyNumberFormat="1" applyFont="1" applyBorder="1" applyAlignment="1">
      <alignment horizontal="right" vertical="center"/>
    </xf>
    <xf numFmtId="4" fontId="22" fillId="0" borderId="11" xfId="0" applyNumberFormat="1" applyFont="1" applyBorder="1" applyAlignment="1">
      <alignment horizontal="right" vertical="center"/>
    </xf>
    <xf numFmtId="0" fontId="1" fillId="0" borderId="0" xfId="36" applyBorder="1" applyAlignment="1" applyProtection="1">
      <alignment/>
      <protection/>
    </xf>
    <xf numFmtId="0" fontId="0" fillId="0" borderId="0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22" fillId="0" borderId="20" xfId="0" applyFont="1" applyBorder="1" applyAlignment="1">
      <alignment horizontal="center" vertical="center"/>
    </xf>
    <xf numFmtId="4" fontId="22" fillId="0" borderId="20" xfId="0" applyNumberFormat="1" applyFont="1" applyBorder="1" applyAlignment="1">
      <alignment vertical="center"/>
    </xf>
    <xf numFmtId="0" fontId="1" fillId="0" borderId="0" xfId="36" applyBorder="1" applyAlignment="1" applyProtection="1">
      <alignment vertical="top"/>
      <protection/>
    </xf>
    <xf numFmtId="0" fontId="30" fillId="0" borderId="0" xfId="36" applyFont="1" applyBorder="1" applyAlignment="1" applyProtection="1">
      <alignment vertical="top"/>
      <protection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vertical="center"/>
    </xf>
    <xf numFmtId="0" fontId="17" fillId="36" borderId="11" xfId="0" applyFont="1" applyFill="1" applyBorder="1" applyAlignment="1">
      <alignment vertical="center" wrapText="1"/>
    </xf>
    <xf numFmtId="0" fontId="22" fillId="36" borderId="11" xfId="0" applyFont="1" applyFill="1" applyBorder="1" applyAlignment="1">
      <alignment vertical="center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11" fillId="0" borderId="0" xfId="0" applyFont="1" applyAlignment="1">
      <alignment/>
    </xf>
    <xf numFmtId="0" fontId="0" fillId="0" borderId="11" xfId="0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 vertical="center"/>
    </xf>
    <xf numFmtId="0" fontId="0" fillId="0" borderId="11" xfId="0" applyFont="1" applyFill="1" applyBorder="1" applyAlignment="1">
      <alignment horizontal="right"/>
    </xf>
    <xf numFmtId="0" fontId="0" fillId="0" borderId="20" xfId="0" applyFont="1" applyBorder="1" applyAlignment="1">
      <alignment horizontal="center"/>
    </xf>
    <xf numFmtId="4" fontId="0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3" fillId="0" borderId="31" xfId="0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31" xfId="0" applyFont="1" applyBorder="1" applyAlignment="1">
      <alignment vertical="center"/>
    </xf>
    <xf numFmtId="4" fontId="17" fillId="0" borderId="31" xfId="0" applyNumberFormat="1" applyFont="1" applyFill="1" applyBorder="1" applyAlignment="1">
      <alignment vertical="center"/>
    </xf>
    <xf numFmtId="0" fontId="29" fillId="0" borderId="0" xfId="36" applyFont="1" applyFill="1" applyBorder="1" applyAlignment="1" applyProtection="1">
      <alignment vertical="center"/>
      <protection/>
    </xf>
    <xf numFmtId="4" fontId="17" fillId="0" borderId="26" xfId="0" applyNumberFormat="1" applyFont="1" applyFill="1" applyBorder="1" applyAlignment="1">
      <alignment vertical="center"/>
    </xf>
    <xf numFmtId="0" fontId="1" fillId="0" borderId="0" xfId="36" applyFill="1" applyBorder="1" applyAlignment="1" applyProtection="1">
      <alignment vertical="center"/>
      <protection/>
    </xf>
    <xf numFmtId="0" fontId="3" fillId="0" borderId="26" xfId="0" applyFont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4" fontId="17" fillId="0" borderId="19" xfId="0" applyNumberFormat="1" applyFont="1" applyFill="1" applyBorder="1" applyAlignment="1">
      <alignment horizontal="right" vertical="center"/>
    </xf>
    <xf numFmtId="0" fontId="3" fillId="35" borderId="0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5" borderId="20" xfId="0" applyFont="1" applyFill="1" applyBorder="1" applyAlignment="1">
      <alignment/>
    </xf>
    <xf numFmtId="2" fontId="3" fillId="35" borderId="20" xfId="0" applyNumberFormat="1" applyFont="1" applyFill="1" applyBorder="1" applyAlignment="1">
      <alignment horizontal="right" vertical="center"/>
    </xf>
    <xf numFmtId="4" fontId="18" fillId="35" borderId="20" xfId="0" applyNumberFormat="1" applyFont="1" applyFill="1" applyBorder="1" applyAlignment="1">
      <alignment horizontal="right" vertical="center"/>
    </xf>
    <xf numFmtId="0" fontId="1" fillId="0" borderId="0" xfId="36" applyAlignment="1" applyProtection="1">
      <alignment vertical="top"/>
      <protection/>
    </xf>
    <xf numFmtId="0" fontId="0" fillId="0" borderId="11" xfId="0" applyBorder="1" applyAlignment="1">
      <alignment vertical="center" wrapText="1"/>
    </xf>
    <xf numFmtId="0" fontId="7" fillId="37" borderId="14" xfId="0" applyFont="1" applyFill="1" applyBorder="1" applyAlignment="1">
      <alignment horizontal="center" vertical="center" wrapText="1"/>
    </xf>
    <xf numFmtId="0" fontId="7" fillId="37" borderId="32" xfId="0" applyFont="1" applyFill="1" applyBorder="1" applyAlignment="1" quotePrefix="1">
      <alignment horizontal="center" vertical="center" wrapText="1"/>
    </xf>
    <xf numFmtId="0" fontId="7" fillId="37" borderId="33" xfId="0" applyFont="1" applyFill="1" applyBorder="1" applyAlignment="1">
      <alignment horizontal="center" vertical="center" wrapText="1"/>
    </xf>
    <xf numFmtId="2" fontId="7" fillId="37" borderId="14" xfId="0" applyNumberFormat="1" applyFont="1" applyFill="1" applyBorder="1" applyAlignment="1">
      <alignment horizontal="center" vertical="center" wrapText="1"/>
    </xf>
    <xf numFmtId="2" fontId="7" fillId="37" borderId="33" xfId="0" applyNumberFormat="1" applyFont="1" applyFill="1" applyBorder="1" applyAlignment="1">
      <alignment horizontal="right" vertical="center" wrapText="1"/>
    </xf>
    <xf numFmtId="2" fontId="7" fillId="37" borderId="14" xfId="0" applyNumberFormat="1" applyFont="1" applyFill="1" applyBorder="1" applyAlignment="1">
      <alignment horizontal="right" vertical="center" wrapText="1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/>
    </xf>
    <xf numFmtId="1" fontId="11" fillId="0" borderId="11" xfId="0" applyNumberFormat="1" applyFont="1" applyBorder="1" applyAlignment="1">
      <alignment horizontal="center" vertical="top"/>
    </xf>
    <xf numFmtId="2" fontId="11" fillId="0" borderId="11" xfId="0" applyNumberFormat="1" applyFont="1" applyBorder="1" applyAlignment="1">
      <alignment horizontal="right" vertical="top"/>
    </xf>
    <xf numFmtId="2" fontId="11" fillId="0" borderId="11" xfId="0" applyNumberFormat="1" applyFont="1" applyFill="1" applyBorder="1" applyAlignment="1">
      <alignment horizontal="right" vertical="top" wrapText="1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1" fontId="11" fillId="0" borderId="11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right" vertical="center"/>
    </xf>
    <xf numFmtId="2" fontId="11" fillId="0" borderId="11" xfId="0" applyNumberFormat="1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2" fillId="35" borderId="18" xfId="0" applyFont="1" applyFill="1" applyBorder="1" applyAlignment="1">
      <alignment horizontal="center" vertical="center"/>
    </xf>
    <xf numFmtId="0" fontId="62" fillId="24" borderId="11" xfId="51" applyBorder="1" applyAlignment="1">
      <alignment horizontal="right" vertical="center"/>
    </xf>
    <xf numFmtId="0" fontId="62" fillId="24" borderId="11" xfId="51" applyBorder="1" applyAlignment="1">
      <alignment horizontal="right"/>
    </xf>
    <xf numFmtId="0" fontId="62" fillId="24" borderId="11" xfId="51" applyBorder="1" applyAlignment="1">
      <alignment horizontal="center" vertical="center"/>
    </xf>
    <xf numFmtId="2" fontId="62" fillId="24" borderId="11" xfId="51" applyNumberFormat="1" applyBorder="1" applyAlignment="1">
      <alignment vertical="center"/>
    </xf>
    <xf numFmtId="4" fontId="62" fillId="24" borderId="11" xfId="51" applyNumberFormat="1" applyBorder="1" applyAlignment="1">
      <alignment/>
    </xf>
    <xf numFmtId="0" fontId="68" fillId="24" borderId="11" xfId="51" applyFont="1" applyBorder="1" applyAlignment="1">
      <alignment horizontal="right" vertical="center" wrapText="1"/>
    </xf>
    <xf numFmtId="0" fontId="68" fillId="24" borderId="11" xfId="51" applyFont="1" applyBorder="1" applyAlignment="1">
      <alignment vertical="center" wrapText="1"/>
    </xf>
    <xf numFmtId="0" fontId="68" fillId="24" borderId="11" xfId="51" applyFont="1" applyBorder="1" applyAlignment="1">
      <alignment horizontal="center" vertical="center"/>
    </xf>
    <xf numFmtId="2" fontId="68" fillId="24" borderId="11" xfId="51" applyNumberFormat="1" applyFont="1" applyBorder="1" applyAlignment="1">
      <alignment vertical="center"/>
    </xf>
    <xf numFmtId="0" fontId="69" fillId="24" borderId="11" xfId="51" applyFont="1" applyBorder="1" applyAlignment="1">
      <alignment horizontal="right" vertical="center" wrapText="1"/>
    </xf>
    <xf numFmtId="0" fontId="69" fillId="24" borderId="11" xfId="51" applyFont="1" applyBorder="1" applyAlignment="1">
      <alignment horizontal="center" vertical="center"/>
    </xf>
    <xf numFmtId="4" fontId="69" fillId="24" borderId="11" xfId="51" applyNumberFormat="1" applyFont="1" applyBorder="1" applyAlignment="1">
      <alignment vertical="center"/>
    </xf>
    <xf numFmtId="4" fontId="69" fillId="24" borderId="11" xfId="51" applyNumberFormat="1" applyFont="1" applyBorder="1" applyAlignment="1">
      <alignment horizontal="right" vertical="center"/>
    </xf>
    <xf numFmtId="0" fontId="69" fillId="24" borderId="11" xfId="51" applyFont="1" applyBorder="1" applyAlignment="1">
      <alignment horizontal="right" vertical="center"/>
    </xf>
    <xf numFmtId="2" fontId="69" fillId="24" borderId="11" xfId="51" applyNumberFormat="1" applyFont="1" applyBorder="1" applyAlignment="1">
      <alignment horizontal="right" vertical="center"/>
    </xf>
    <xf numFmtId="0" fontId="62" fillId="24" borderId="11" xfId="51" applyBorder="1" applyAlignment="1">
      <alignment/>
    </xf>
    <xf numFmtId="0" fontId="69" fillId="24" borderId="11" xfId="51" applyFont="1" applyBorder="1" applyAlignment="1">
      <alignment horizontal="right"/>
    </xf>
    <xf numFmtId="0" fontId="68" fillId="24" borderId="11" xfId="51" applyFont="1" applyBorder="1" applyAlignment="1">
      <alignment horizontal="right" vertical="center"/>
    </xf>
    <xf numFmtId="0" fontId="68" fillId="24" borderId="11" xfId="51" applyFont="1" applyBorder="1" applyAlignment="1">
      <alignment vertical="center"/>
    </xf>
    <xf numFmtId="4" fontId="68" fillId="24" borderId="11" xfId="51" applyNumberFormat="1" applyFont="1" applyBorder="1" applyAlignment="1">
      <alignment vertical="center"/>
    </xf>
    <xf numFmtId="4" fontId="68" fillId="24" borderId="28" xfId="51" applyNumberFormat="1" applyFont="1" applyBorder="1" applyAlignment="1">
      <alignment vertical="center"/>
    </xf>
    <xf numFmtId="0" fontId="68" fillId="24" borderId="20" xfId="51" applyFont="1" applyBorder="1" applyAlignment="1">
      <alignment horizontal="right" vertical="center" wrapText="1"/>
    </xf>
    <xf numFmtId="0" fontId="68" fillId="24" borderId="20" xfId="51" applyFont="1" applyBorder="1" applyAlignment="1">
      <alignment horizontal="center" vertical="center" wrapText="1"/>
    </xf>
    <xf numFmtId="4" fontId="68" fillId="24" borderId="20" xfId="51" applyNumberFormat="1" applyFont="1" applyBorder="1" applyAlignment="1">
      <alignment vertical="center" wrapText="1"/>
    </xf>
    <xf numFmtId="0" fontId="68" fillId="24" borderId="11" xfId="51" applyFont="1" applyBorder="1" applyAlignment="1">
      <alignment wrapText="1"/>
    </xf>
    <xf numFmtId="1" fontId="68" fillId="24" borderId="11" xfId="51" applyNumberFormat="1" applyFont="1" applyBorder="1" applyAlignment="1">
      <alignment horizontal="center" vertical="top"/>
    </xf>
    <xf numFmtId="2" fontId="68" fillId="24" borderId="11" xfId="51" applyNumberFormat="1" applyFont="1" applyBorder="1" applyAlignment="1">
      <alignment horizontal="right" vertical="top"/>
    </xf>
    <xf numFmtId="4" fontId="68" fillId="24" borderId="11" xfId="51" applyNumberFormat="1" applyFont="1" applyBorder="1" applyAlignment="1">
      <alignment horizontal="right" vertical="top" wrapText="1"/>
    </xf>
    <xf numFmtId="0" fontId="69" fillId="24" borderId="11" xfId="51" applyFont="1" applyBorder="1" applyAlignment="1">
      <alignment horizontal="center" vertical="center" wrapText="1"/>
    </xf>
    <xf numFmtId="4" fontId="69" fillId="24" borderId="11" xfId="51" applyNumberFormat="1" applyFont="1" applyBorder="1" applyAlignment="1">
      <alignment vertical="center" wrapText="1"/>
    </xf>
    <xf numFmtId="0" fontId="69" fillId="24" borderId="11" xfId="51" applyFont="1" applyBorder="1" applyAlignment="1">
      <alignment vertical="center"/>
    </xf>
    <xf numFmtId="0" fontId="3" fillId="0" borderId="16" xfId="0" applyFont="1" applyBorder="1" applyAlignment="1">
      <alignment/>
    </xf>
    <xf numFmtId="0" fontId="14" fillId="0" borderId="16" xfId="36" applyFont="1" applyBorder="1" applyAlignment="1" applyProtection="1">
      <alignment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4" fillId="0" borderId="16" xfId="36" applyFont="1" applyBorder="1" applyAlignment="1" applyProtection="1">
      <alignment vertical="center"/>
      <protection/>
    </xf>
    <xf numFmtId="8" fontId="19" fillId="0" borderId="0" xfId="0" applyNumberFormat="1" applyFont="1" applyBorder="1" applyAlignment="1">
      <alignment vertical="center"/>
    </xf>
    <xf numFmtId="0" fontId="1" fillId="0" borderId="16" xfId="36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12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35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57150</xdr:rowOff>
    </xdr:from>
    <xdr:to>
      <xdr:col>6</xdr:col>
      <xdr:colOff>600075</xdr:colOff>
      <xdr:row>0</xdr:row>
      <xdr:rowOff>666750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7150"/>
          <a:ext cx="536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561975</xdr:colOff>
      <xdr:row>0</xdr:row>
      <xdr:rowOff>28575</xdr:rowOff>
    </xdr:from>
    <xdr:to>
      <xdr:col>4</xdr:col>
      <xdr:colOff>190500</xdr:colOff>
      <xdr:row>0</xdr:row>
      <xdr:rowOff>714375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28575"/>
          <a:ext cx="5010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47625</xdr:rowOff>
    </xdr:from>
    <xdr:to>
      <xdr:col>4</xdr:col>
      <xdr:colOff>247650</xdr:colOff>
      <xdr:row>0</xdr:row>
      <xdr:rowOff>590550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7625"/>
          <a:ext cx="5429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0</xdr:row>
      <xdr:rowOff>28575</xdr:rowOff>
    </xdr:from>
    <xdr:to>
      <xdr:col>4</xdr:col>
      <xdr:colOff>381000</xdr:colOff>
      <xdr:row>0</xdr:row>
      <xdr:rowOff>676275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28575"/>
          <a:ext cx="4752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428625</xdr:colOff>
      <xdr:row>0</xdr:row>
      <xdr:rowOff>609600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5010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428625</xdr:colOff>
      <xdr:row>0</xdr:row>
      <xdr:rowOff>685800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5010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2266950</xdr:colOff>
      <xdr:row>0</xdr:row>
      <xdr:rowOff>590550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5000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428625</xdr:colOff>
      <xdr:row>0</xdr:row>
      <xdr:rowOff>590550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5010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57150</xdr:rowOff>
    </xdr:from>
    <xdr:to>
      <xdr:col>3</xdr:col>
      <xdr:colOff>2457450</xdr:colOff>
      <xdr:row>1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57150"/>
          <a:ext cx="481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95250</xdr:rowOff>
    </xdr:from>
    <xdr:to>
      <xdr:col>3</xdr:col>
      <xdr:colOff>952500</xdr:colOff>
      <xdr:row>0</xdr:row>
      <xdr:rowOff>657225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95250"/>
          <a:ext cx="4800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0</xdr:row>
      <xdr:rowOff>161925</xdr:rowOff>
    </xdr:from>
    <xdr:to>
      <xdr:col>2</xdr:col>
      <xdr:colOff>1390650</xdr:colOff>
      <xdr:row>0</xdr:row>
      <xdr:rowOff>161925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161925"/>
          <a:ext cx="1076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2762250</xdr:colOff>
      <xdr:row>0</xdr:row>
      <xdr:rowOff>685800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500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I50"/>
  <sheetViews>
    <sheetView tabSelected="1" zoomScalePageLayoutView="0" workbookViewId="0" topLeftCell="A1">
      <selection activeCell="A3" sqref="A3:G3"/>
    </sheetView>
  </sheetViews>
  <sheetFormatPr defaultColWidth="9.00390625" defaultRowHeight="12.75"/>
  <cols>
    <col min="1" max="1" width="11.875" style="1" customWidth="1"/>
    <col min="2" max="2" width="5.00390625" style="1" customWidth="1"/>
    <col min="3" max="3" width="35.75390625" style="1" customWidth="1"/>
    <col min="4" max="4" width="11.00390625" style="210" customWidth="1"/>
    <col min="5" max="5" width="7.75390625" style="209" customWidth="1"/>
    <col min="6" max="6" width="10.875" style="1" customWidth="1"/>
    <col min="7" max="7" width="12.25390625" style="1" customWidth="1"/>
    <col min="8" max="8" width="16.375" style="1" hidden="1" customWidth="1"/>
    <col min="9" max="9" width="30.125" style="0" customWidth="1"/>
  </cols>
  <sheetData>
    <row r="1" ht="53.25" customHeight="1" thickBot="1" thickTop="1">
      <c r="A1" s="56">
        <v>1</v>
      </c>
    </row>
    <row r="2" spans="1:9" ht="13.5" thickTop="1">
      <c r="A2" s="349" t="s">
        <v>358</v>
      </c>
      <c r="B2" s="350"/>
      <c r="C2" s="350"/>
      <c r="D2" s="350"/>
      <c r="E2" s="189"/>
      <c r="F2" s="64"/>
      <c r="G2" s="64"/>
      <c r="H2" s="64"/>
      <c r="I2" s="64"/>
    </row>
    <row r="3" spans="1:9" ht="15" customHeight="1">
      <c r="A3" s="365" t="s">
        <v>99</v>
      </c>
      <c r="B3" s="365"/>
      <c r="C3" s="365"/>
      <c r="D3" s="365"/>
      <c r="E3" s="189"/>
      <c r="F3" s="64"/>
      <c r="G3" s="24"/>
      <c r="H3" s="24" t="s">
        <v>15</v>
      </c>
      <c r="I3" s="64"/>
    </row>
    <row r="4" spans="1:9" ht="15" customHeight="1">
      <c r="A4" s="352" t="s">
        <v>10</v>
      </c>
      <c r="B4" s="352"/>
      <c r="C4" s="352"/>
      <c r="D4" s="352"/>
      <c r="E4" s="189"/>
      <c r="F4" s="3" t="s">
        <v>6</v>
      </c>
      <c r="G4" s="347" t="s">
        <v>15</v>
      </c>
      <c r="H4" s="348"/>
      <c r="I4" s="64"/>
    </row>
    <row r="5" spans="1:9" ht="25.5">
      <c r="A5" s="35" t="s">
        <v>100</v>
      </c>
      <c r="B5" s="36" t="s">
        <v>0</v>
      </c>
      <c r="C5" s="35" t="s">
        <v>1</v>
      </c>
      <c r="D5" s="211" t="s">
        <v>11</v>
      </c>
      <c r="E5" s="35" t="s">
        <v>2</v>
      </c>
      <c r="F5" s="35" t="s">
        <v>4</v>
      </c>
      <c r="G5" s="130" t="s">
        <v>3</v>
      </c>
      <c r="H5" s="131" t="s">
        <v>5</v>
      </c>
      <c r="I5" s="64"/>
    </row>
    <row r="6" spans="1:9" ht="14.25">
      <c r="A6" s="223" t="s">
        <v>392</v>
      </c>
      <c r="B6" s="223">
        <v>1</v>
      </c>
      <c r="C6" s="214" t="s">
        <v>386</v>
      </c>
      <c r="D6" s="215" t="s">
        <v>12</v>
      </c>
      <c r="E6" s="213">
        <v>4</v>
      </c>
      <c r="F6" s="216"/>
      <c r="G6" s="224">
        <f>F6*E6</f>
        <v>0</v>
      </c>
      <c r="H6" s="260"/>
      <c r="I6" s="58"/>
    </row>
    <row r="7" spans="1:9" ht="14.25">
      <c r="A7" s="295" t="s">
        <v>422</v>
      </c>
      <c r="B7" s="270">
        <v>2</v>
      </c>
      <c r="C7" s="258" t="s">
        <v>437</v>
      </c>
      <c r="D7" s="259" t="s">
        <v>12</v>
      </c>
      <c r="E7" s="256">
        <v>2</v>
      </c>
      <c r="F7" s="257"/>
      <c r="G7" s="261">
        <f>E7*F7</f>
        <v>0</v>
      </c>
      <c r="H7" s="260"/>
      <c r="I7" s="14"/>
    </row>
    <row r="8" spans="1:9" ht="14.25">
      <c r="A8" s="203" t="s">
        <v>392</v>
      </c>
      <c r="B8" s="197">
        <v>3</v>
      </c>
      <c r="C8" s="66" t="s">
        <v>391</v>
      </c>
      <c r="D8" s="212" t="s">
        <v>372</v>
      </c>
      <c r="E8" s="67">
        <v>4</v>
      </c>
      <c r="F8" s="192"/>
      <c r="G8" s="261">
        <f aca="true" t="shared" si="0" ref="G8:G47">E8*F8</f>
        <v>0</v>
      </c>
      <c r="H8" s="260"/>
      <c r="I8" s="58"/>
    </row>
    <row r="9" spans="1:9" ht="14.25">
      <c r="A9" s="203" t="s">
        <v>392</v>
      </c>
      <c r="B9" s="197">
        <v>4</v>
      </c>
      <c r="C9" s="249" t="s">
        <v>433</v>
      </c>
      <c r="D9" s="248" t="s">
        <v>434</v>
      </c>
      <c r="E9" s="67">
        <v>5</v>
      </c>
      <c r="F9" s="252"/>
      <c r="G9" s="261">
        <f t="shared" si="0"/>
        <v>0</v>
      </c>
      <c r="H9" s="260"/>
      <c r="I9" s="58"/>
    </row>
    <row r="10" spans="1:9" ht="14.25" customHeight="1">
      <c r="A10" s="203" t="s">
        <v>392</v>
      </c>
      <c r="B10" s="197">
        <v>5</v>
      </c>
      <c r="C10" s="66" t="s">
        <v>384</v>
      </c>
      <c r="D10" s="212" t="s">
        <v>385</v>
      </c>
      <c r="E10" s="67">
        <v>2</v>
      </c>
      <c r="F10" s="192"/>
      <c r="G10" s="261">
        <f t="shared" si="0"/>
        <v>0</v>
      </c>
      <c r="H10" s="262"/>
      <c r="I10" s="58"/>
    </row>
    <row r="11" spans="1:9" ht="12.75">
      <c r="A11" s="218" t="s">
        <v>349</v>
      </c>
      <c r="B11" s="197">
        <v>6</v>
      </c>
      <c r="C11" s="126" t="s">
        <v>352</v>
      </c>
      <c r="D11" s="128" t="s">
        <v>353</v>
      </c>
      <c r="E11" s="69">
        <v>2</v>
      </c>
      <c r="F11" s="63"/>
      <c r="G11" s="261">
        <f t="shared" si="0"/>
        <v>0</v>
      </c>
      <c r="H11" s="234"/>
      <c r="I11" s="162"/>
    </row>
    <row r="12" spans="1:9" ht="12.75">
      <c r="A12" s="218" t="s">
        <v>304</v>
      </c>
      <c r="B12" s="270">
        <v>7</v>
      </c>
      <c r="C12" s="126" t="s">
        <v>329</v>
      </c>
      <c r="D12" s="128" t="s">
        <v>12</v>
      </c>
      <c r="E12" s="69">
        <v>1</v>
      </c>
      <c r="F12" s="63"/>
      <c r="G12" s="261">
        <f t="shared" si="0"/>
        <v>0</v>
      </c>
      <c r="H12" s="263"/>
      <c r="I12" s="158"/>
    </row>
    <row r="13" spans="1:9" ht="12.75">
      <c r="A13" s="133" t="s">
        <v>273</v>
      </c>
      <c r="B13" s="197">
        <v>8</v>
      </c>
      <c r="C13" s="122" t="s">
        <v>274</v>
      </c>
      <c r="D13" s="123" t="s">
        <v>12</v>
      </c>
      <c r="E13" s="121">
        <v>2</v>
      </c>
      <c r="F13" s="124"/>
      <c r="G13" s="261">
        <f t="shared" si="0"/>
        <v>0</v>
      </c>
      <c r="H13" s="264"/>
      <c r="I13" s="265"/>
    </row>
    <row r="14" spans="1:9" ht="25.5">
      <c r="A14" s="133" t="s">
        <v>273</v>
      </c>
      <c r="B14" s="197">
        <v>9</v>
      </c>
      <c r="C14" s="134" t="s">
        <v>276</v>
      </c>
      <c r="D14" s="135" t="s">
        <v>12</v>
      </c>
      <c r="E14" s="136">
        <v>20</v>
      </c>
      <c r="F14" s="124"/>
      <c r="G14" s="261">
        <f t="shared" si="0"/>
        <v>0</v>
      </c>
      <c r="H14" s="264"/>
      <c r="I14" s="265"/>
    </row>
    <row r="15" spans="1:9" ht="12.75">
      <c r="A15" s="133" t="s">
        <v>273</v>
      </c>
      <c r="B15" s="197">
        <v>10</v>
      </c>
      <c r="C15" s="134" t="s">
        <v>275</v>
      </c>
      <c r="D15" s="135" t="s">
        <v>13</v>
      </c>
      <c r="E15" s="136">
        <v>10</v>
      </c>
      <c r="F15" s="124"/>
      <c r="G15" s="261">
        <f t="shared" si="0"/>
        <v>0</v>
      </c>
      <c r="H15" s="266"/>
      <c r="I15" s="265"/>
    </row>
    <row r="16" spans="1:9" ht="12.75">
      <c r="A16" s="295" t="s">
        <v>422</v>
      </c>
      <c r="B16" s="197">
        <v>11</v>
      </c>
      <c r="C16" s="134" t="s">
        <v>438</v>
      </c>
      <c r="D16" s="135" t="s">
        <v>427</v>
      </c>
      <c r="E16" s="136">
        <v>1</v>
      </c>
      <c r="F16" s="124"/>
      <c r="G16" s="261">
        <f t="shared" si="0"/>
        <v>0</v>
      </c>
      <c r="H16" s="266"/>
      <c r="I16" s="267"/>
    </row>
    <row r="17" spans="1:9" ht="14.25">
      <c r="A17" s="203" t="s">
        <v>392</v>
      </c>
      <c r="B17" s="270">
        <v>12</v>
      </c>
      <c r="C17" s="66" t="s">
        <v>382</v>
      </c>
      <c r="D17" s="212" t="s">
        <v>381</v>
      </c>
      <c r="E17" s="67">
        <v>5</v>
      </c>
      <c r="F17" s="192"/>
      <c r="G17" s="261">
        <f t="shared" si="0"/>
        <v>0</v>
      </c>
      <c r="H17" s="268"/>
      <c r="I17" s="58"/>
    </row>
    <row r="18" spans="1:9" ht="14.25">
      <c r="A18" s="295" t="s">
        <v>422</v>
      </c>
      <c r="B18" s="197">
        <v>13</v>
      </c>
      <c r="C18" s="66" t="s">
        <v>382</v>
      </c>
      <c r="D18" s="248" t="s">
        <v>423</v>
      </c>
      <c r="E18" s="67">
        <v>2</v>
      </c>
      <c r="F18" s="192"/>
      <c r="G18" s="261">
        <f t="shared" si="0"/>
        <v>0</v>
      </c>
      <c r="H18" s="111"/>
      <c r="I18" s="14"/>
    </row>
    <row r="19" spans="1:9" ht="14.25">
      <c r="A19" s="203" t="s">
        <v>392</v>
      </c>
      <c r="B19" s="197">
        <v>14</v>
      </c>
      <c r="C19" s="62" t="s">
        <v>380</v>
      </c>
      <c r="D19" s="255" t="s">
        <v>381</v>
      </c>
      <c r="E19" s="54">
        <v>2</v>
      </c>
      <c r="F19" s="252"/>
      <c r="G19" s="261">
        <f t="shared" si="0"/>
        <v>0</v>
      </c>
      <c r="H19" s="262"/>
      <c r="I19" s="58"/>
    </row>
    <row r="20" spans="1:9" ht="14.25">
      <c r="A20" s="203" t="s">
        <v>392</v>
      </c>
      <c r="B20" s="197">
        <v>15</v>
      </c>
      <c r="C20" s="66" t="s">
        <v>389</v>
      </c>
      <c r="D20" s="212" t="s">
        <v>370</v>
      </c>
      <c r="E20" s="67">
        <v>2</v>
      </c>
      <c r="F20" s="192"/>
      <c r="G20" s="261">
        <f t="shared" si="0"/>
        <v>0</v>
      </c>
      <c r="H20" s="262"/>
      <c r="I20" s="58"/>
    </row>
    <row r="21" spans="1:9" ht="14.25">
      <c r="A21" s="295" t="s">
        <v>422</v>
      </c>
      <c r="B21" s="197">
        <v>16</v>
      </c>
      <c r="C21" s="250" t="s">
        <v>426</v>
      </c>
      <c r="D21" s="248" t="s">
        <v>427</v>
      </c>
      <c r="E21" s="67">
        <v>2</v>
      </c>
      <c r="F21" s="192"/>
      <c r="G21" s="261">
        <f t="shared" si="0"/>
        <v>0</v>
      </c>
      <c r="H21" s="262"/>
      <c r="I21" s="14"/>
    </row>
    <row r="22" spans="1:9" ht="14.25">
      <c r="A22" s="203" t="s">
        <v>392</v>
      </c>
      <c r="B22" s="270">
        <v>17</v>
      </c>
      <c r="C22" s="66" t="s">
        <v>371</v>
      </c>
      <c r="D22" s="212" t="s">
        <v>370</v>
      </c>
      <c r="E22" s="67">
        <v>4</v>
      </c>
      <c r="F22" s="192"/>
      <c r="G22" s="261">
        <f t="shared" si="0"/>
        <v>0</v>
      </c>
      <c r="H22" s="262"/>
      <c r="I22" s="58"/>
    </row>
    <row r="23" spans="1:9" ht="14.25">
      <c r="A23" s="203" t="s">
        <v>392</v>
      </c>
      <c r="B23" s="197">
        <v>18</v>
      </c>
      <c r="C23" s="251" t="s">
        <v>431</v>
      </c>
      <c r="D23" s="248" t="s">
        <v>432</v>
      </c>
      <c r="E23" s="67">
        <v>2</v>
      </c>
      <c r="F23" s="252"/>
      <c r="G23" s="261">
        <f t="shared" si="0"/>
        <v>0</v>
      </c>
      <c r="H23" s="262"/>
      <c r="I23" s="58"/>
    </row>
    <row r="24" spans="1:9" ht="12.75">
      <c r="A24" s="218" t="s">
        <v>273</v>
      </c>
      <c r="B24" s="197">
        <v>19</v>
      </c>
      <c r="C24" s="126" t="s">
        <v>409</v>
      </c>
      <c r="D24" s="128" t="s">
        <v>410</v>
      </c>
      <c r="E24" s="69">
        <v>2</v>
      </c>
      <c r="F24" s="129"/>
      <c r="G24" s="261">
        <f t="shared" si="0"/>
        <v>0</v>
      </c>
      <c r="H24" s="162"/>
      <c r="I24" s="14"/>
    </row>
    <row r="25" spans="1:9" ht="14.25">
      <c r="A25" s="203" t="s">
        <v>392</v>
      </c>
      <c r="B25" s="197">
        <v>20</v>
      </c>
      <c r="C25" s="66" t="s">
        <v>375</v>
      </c>
      <c r="D25" s="212" t="s">
        <v>12</v>
      </c>
      <c r="E25" s="67">
        <v>1</v>
      </c>
      <c r="F25" s="192"/>
      <c r="G25" s="261">
        <f t="shared" si="0"/>
        <v>0</v>
      </c>
      <c r="H25" s="262"/>
      <c r="I25" s="58"/>
    </row>
    <row r="26" spans="1:9" ht="12.75">
      <c r="A26" s="218" t="s">
        <v>17</v>
      </c>
      <c r="B26" s="197">
        <v>21</v>
      </c>
      <c r="C26" s="126" t="s">
        <v>14</v>
      </c>
      <c r="D26" s="127" t="s">
        <v>12</v>
      </c>
      <c r="E26" s="69">
        <v>1</v>
      </c>
      <c r="F26" s="63"/>
      <c r="G26" s="261">
        <f t="shared" si="0"/>
        <v>0</v>
      </c>
      <c r="H26" s="234"/>
      <c r="I26" s="162"/>
    </row>
    <row r="27" spans="1:9" ht="14.25">
      <c r="A27" s="203" t="s">
        <v>392</v>
      </c>
      <c r="B27" s="270">
        <v>22</v>
      </c>
      <c r="C27" s="66" t="s">
        <v>373</v>
      </c>
      <c r="D27" s="212" t="s">
        <v>12</v>
      </c>
      <c r="E27" s="67">
        <v>2</v>
      </c>
      <c r="F27" s="192"/>
      <c r="G27" s="261">
        <f t="shared" si="0"/>
        <v>0</v>
      </c>
      <c r="H27" s="262"/>
      <c r="I27" s="58"/>
    </row>
    <row r="28" spans="1:9" ht="14.25">
      <c r="A28" s="203" t="s">
        <v>392</v>
      </c>
      <c r="B28" s="197">
        <v>23</v>
      </c>
      <c r="C28" s="66" t="s">
        <v>374</v>
      </c>
      <c r="D28" s="212" t="s">
        <v>12</v>
      </c>
      <c r="E28" s="67">
        <v>1</v>
      </c>
      <c r="F28" s="192"/>
      <c r="G28" s="261">
        <f t="shared" si="0"/>
        <v>0</v>
      </c>
      <c r="H28" s="262"/>
      <c r="I28" s="58"/>
    </row>
    <row r="29" spans="1:9" ht="14.25">
      <c r="A29" s="295" t="s">
        <v>422</v>
      </c>
      <c r="B29" s="197">
        <v>24</v>
      </c>
      <c r="C29" s="249" t="s">
        <v>429</v>
      </c>
      <c r="D29" s="248" t="s">
        <v>430</v>
      </c>
      <c r="E29" s="67">
        <v>1</v>
      </c>
      <c r="F29" s="192"/>
      <c r="G29" s="261">
        <f t="shared" si="0"/>
        <v>0</v>
      </c>
      <c r="H29" s="262"/>
      <c r="I29" s="14"/>
    </row>
    <row r="30" spans="1:9" ht="14.25">
      <c r="A30" s="203" t="s">
        <v>392</v>
      </c>
      <c r="B30" s="197">
        <v>25</v>
      </c>
      <c r="C30" s="249" t="s">
        <v>369</v>
      </c>
      <c r="D30" s="212" t="s">
        <v>370</v>
      </c>
      <c r="E30" s="67">
        <v>5</v>
      </c>
      <c r="F30" s="192"/>
      <c r="G30" s="261">
        <f t="shared" si="0"/>
        <v>0</v>
      </c>
      <c r="H30" s="262"/>
      <c r="I30" s="58"/>
    </row>
    <row r="31" spans="1:9" ht="14.25">
      <c r="A31" s="295" t="s">
        <v>422</v>
      </c>
      <c r="B31" s="197">
        <v>26</v>
      </c>
      <c r="C31" s="249" t="s">
        <v>428</v>
      </c>
      <c r="D31" s="248" t="s">
        <v>379</v>
      </c>
      <c r="E31" s="67">
        <v>1</v>
      </c>
      <c r="F31" s="192"/>
      <c r="G31" s="261">
        <f t="shared" si="0"/>
        <v>0</v>
      </c>
      <c r="H31" s="262"/>
      <c r="I31" s="14"/>
    </row>
    <row r="32" spans="1:9" ht="12.75">
      <c r="A32" s="218" t="s">
        <v>17</v>
      </c>
      <c r="B32" s="270">
        <v>27</v>
      </c>
      <c r="C32" s="126" t="s">
        <v>332</v>
      </c>
      <c r="D32" s="128" t="s">
        <v>330</v>
      </c>
      <c r="E32" s="69">
        <v>1</v>
      </c>
      <c r="F32" s="63"/>
      <c r="G32" s="261">
        <f t="shared" si="0"/>
        <v>0</v>
      </c>
      <c r="H32" s="234"/>
      <c r="I32" s="162"/>
    </row>
    <row r="33" spans="1:9" ht="14.25">
      <c r="A33" s="203" t="s">
        <v>392</v>
      </c>
      <c r="B33" s="197">
        <v>28</v>
      </c>
      <c r="C33" s="66" t="s">
        <v>388</v>
      </c>
      <c r="D33" s="212" t="s">
        <v>12</v>
      </c>
      <c r="E33" s="67">
        <v>30</v>
      </c>
      <c r="F33" s="192"/>
      <c r="G33" s="261">
        <f t="shared" si="0"/>
        <v>0</v>
      </c>
      <c r="H33" s="262"/>
      <c r="I33" s="58"/>
    </row>
    <row r="34" spans="1:9" ht="14.25">
      <c r="A34" s="295" t="s">
        <v>422</v>
      </c>
      <c r="B34" s="197">
        <v>29</v>
      </c>
      <c r="C34" s="249" t="s">
        <v>424</v>
      </c>
      <c r="D34" s="248" t="s">
        <v>381</v>
      </c>
      <c r="E34" s="67">
        <v>2</v>
      </c>
      <c r="F34" s="192"/>
      <c r="G34" s="261">
        <f t="shared" si="0"/>
        <v>0</v>
      </c>
      <c r="H34" s="262"/>
      <c r="I34" s="14"/>
    </row>
    <row r="35" spans="1:9" ht="14.25">
      <c r="A35" s="203" t="s">
        <v>392</v>
      </c>
      <c r="B35" s="197">
        <v>30</v>
      </c>
      <c r="C35" s="66" t="s">
        <v>367</v>
      </c>
      <c r="D35" s="212" t="s">
        <v>368</v>
      </c>
      <c r="E35" s="67">
        <v>60</v>
      </c>
      <c r="F35" s="192"/>
      <c r="G35" s="261">
        <f t="shared" si="0"/>
        <v>0</v>
      </c>
      <c r="H35" s="262"/>
      <c r="I35" s="58"/>
    </row>
    <row r="36" spans="1:9" ht="12.75">
      <c r="A36" s="218" t="s">
        <v>17</v>
      </c>
      <c r="B36" s="197">
        <v>31</v>
      </c>
      <c r="C36" s="126" t="s">
        <v>331</v>
      </c>
      <c r="D36" s="128" t="s">
        <v>96</v>
      </c>
      <c r="E36" s="69">
        <v>3</v>
      </c>
      <c r="F36" s="63"/>
      <c r="G36" s="261">
        <f t="shared" si="0"/>
        <v>0</v>
      </c>
      <c r="H36" s="234"/>
      <c r="I36" s="162"/>
    </row>
    <row r="37" spans="1:9" ht="12.75">
      <c r="A37" s="133" t="s">
        <v>273</v>
      </c>
      <c r="B37" s="270">
        <v>32</v>
      </c>
      <c r="C37" s="122" t="s">
        <v>7</v>
      </c>
      <c r="D37" s="123" t="s">
        <v>12</v>
      </c>
      <c r="E37" s="121">
        <v>2</v>
      </c>
      <c r="F37" s="124"/>
      <c r="G37" s="261">
        <f t="shared" si="0"/>
        <v>0</v>
      </c>
      <c r="H37" s="269"/>
      <c r="I37" s="265"/>
    </row>
    <row r="38" spans="1:9" ht="14.25">
      <c r="A38" s="203" t="s">
        <v>392</v>
      </c>
      <c r="B38" s="197">
        <v>33</v>
      </c>
      <c r="C38" s="66" t="s">
        <v>378</v>
      </c>
      <c r="D38" s="212" t="s">
        <v>379</v>
      </c>
      <c r="E38" s="67">
        <v>5</v>
      </c>
      <c r="F38" s="192"/>
      <c r="G38" s="261">
        <f t="shared" si="0"/>
        <v>0</v>
      </c>
      <c r="H38" s="262"/>
      <c r="I38" s="58"/>
    </row>
    <row r="39" spans="1:9" ht="14.25">
      <c r="A39" s="203" t="s">
        <v>392</v>
      </c>
      <c r="B39" s="197">
        <v>34</v>
      </c>
      <c r="C39" s="66" t="s">
        <v>376</v>
      </c>
      <c r="D39" s="212" t="s">
        <v>377</v>
      </c>
      <c r="E39" s="67">
        <v>3</v>
      </c>
      <c r="F39" s="192"/>
      <c r="G39" s="261">
        <f t="shared" si="0"/>
        <v>0</v>
      </c>
      <c r="H39" s="262"/>
      <c r="I39" s="58"/>
    </row>
    <row r="40" spans="1:9" ht="14.25">
      <c r="A40" s="203" t="s">
        <v>392</v>
      </c>
      <c r="B40" s="197">
        <v>35</v>
      </c>
      <c r="C40" s="66" t="s">
        <v>387</v>
      </c>
      <c r="D40" s="212" t="s">
        <v>12</v>
      </c>
      <c r="E40" s="67">
        <v>20</v>
      </c>
      <c r="F40" s="192"/>
      <c r="G40" s="261">
        <f t="shared" si="0"/>
        <v>0</v>
      </c>
      <c r="H40" s="262"/>
      <c r="I40" s="58"/>
    </row>
    <row r="41" spans="1:9" ht="14.25">
      <c r="A41" s="295" t="s">
        <v>422</v>
      </c>
      <c r="B41" s="197">
        <v>36</v>
      </c>
      <c r="C41" s="250" t="s">
        <v>425</v>
      </c>
      <c r="D41" s="248" t="s">
        <v>370</v>
      </c>
      <c r="E41" s="67">
        <v>2</v>
      </c>
      <c r="F41" s="192"/>
      <c r="G41" s="261">
        <f t="shared" si="0"/>
        <v>0</v>
      </c>
      <c r="H41" s="262"/>
      <c r="I41" s="14"/>
    </row>
    <row r="42" spans="1:9" ht="25.5">
      <c r="A42" s="203" t="s">
        <v>392</v>
      </c>
      <c r="B42" s="270">
        <v>37</v>
      </c>
      <c r="C42" s="253" t="s">
        <v>436</v>
      </c>
      <c r="D42" s="254" t="s">
        <v>379</v>
      </c>
      <c r="E42" s="197">
        <v>2</v>
      </c>
      <c r="F42" s="206"/>
      <c r="G42" s="261">
        <f t="shared" si="0"/>
        <v>0</v>
      </c>
      <c r="H42" s="262"/>
      <c r="I42" s="58"/>
    </row>
    <row r="43" spans="1:9" ht="12.75">
      <c r="A43" s="133" t="s">
        <v>273</v>
      </c>
      <c r="B43" s="197">
        <v>38</v>
      </c>
      <c r="C43" s="122" t="s">
        <v>8</v>
      </c>
      <c r="D43" s="123" t="s">
        <v>12</v>
      </c>
      <c r="E43" s="121">
        <v>40</v>
      </c>
      <c r="F43" s="124"/>
      <c r="G43" s="261">
        <f t="shared" si="0"/>
        <v>0</v>
      </c>
      <c r="H43" s="269"/>
      <c r="I43" s="265"/>
    </row>
    <row r="44" spans="1:9" ht="14.25">
      <c r="A44" s="197" t="s">
        <v>392</v>
      </c>
      <c r="B44" s="270">
        <v>39</v>
      </c>
      <c r="C44" s="66" t="s">
        <v>8</v>
      </c>
      <c r="D44" s="212" t="s">
        <v>12</v>
      </c>
      <c r="E44" s="67">
        <v>15</v>
      </c>
      <c r="F44" s="192"/>
      <c r="G44" s="261">
        <f t="shared" si="0"/>
        <v>0</v>
      </c>
      <c r="H44" s="262"/>
      <c r="I44" s="58"/>
    </row>
    <row r="45" spans="1:9" ht="14.25">
      <c r="A45" s="197" t="s">
        <v>392</v>
      </c>
      <c r="B45" s="197">
        <v>40</v>
      </c>
      <c r="C45" s="66" t="s">
        <v>390</v>
      </c>
      <c r="D45" s="212" t="s">
        <v>370</v>
      </c>
      <c r="E45" s="67">
        <v>2</v>
      </c>
      <c r="F45" s="192"/>
      <c r="G45" s="261">
        <f t="shared" si="0"/>
        <v>0</v>
      </c>
      <c r="H45" s="262"/>
      <c r="I45" s="58"/>
    </row>
    <row r="46" spans="1:9" ht="14.25">
      <c r="A46" s="197" t="s">
        <v>392</v>
      </c>
      <c r="B46" s="197">
        <v>41</v>
      </c>
      <c r="C46" s="66" t="s">
        <v>383</v>
      </c>
      <c r="D46" s="212" t="s">
        <v>12</v>
      </c>
      <c r="E46" s="67">
        <v>10</v>
      </c>
      <c r="F46" s="192"/>
      <c r="G46" s="261">
        <f t="shared" si="0"/>
        <v>0</v>
      </c>
      <c r="H46" s="262"/>
      <c r="I46" s="58"/>
    </row>
    <row r="47" spans="1:9" ht="14.25">
      <c r="A47" s="197" t="s">
        <v>392</v>
      </c>
      <c r="B47" s="197">
        <v>42</v>
      </c>
      <c r="C47" s="249" t="s">
        <v>435</v>
      </c>
      <c r="D47" s="248" t="s">
        <v>381</v>
      </c>
      <c r="E47" s="67">
        <v>1</v>
      </c>
      <c r="F47" s="252"/>
      <c r="G47" s="261">
        <f t="shared" si="0"/>
        <v>0</v>
      </c>
      <c r="H47" s="268"/>
      <c r="I47" s="58"/>
    </row>
    <row r="48" spans="1:9" ht="15">
      <c r="A48" s="125"/>
      <c r="B48" s="125"/>
      <c r="C48" s="300" t="s">
        <v>451</v>
      </c>
      <c r="D48" s="301"/>
      <c r="E48" s="302"/>
      <c r="F48" s="303"/>
      <c r="G48" s="304">
        <f>SUM(G6:G47)</f>
        <v>0</v>
      </c>
      <c r="H48" s="137"/>
      <c r="I48" s="64"/>
    </row>
    <row r="49" spans="1:9" ht="13.5" thickBot="1">
      <c r="A49" s="138"/>
      <c r="B49" s="139"/>
      <c r="C49" s="140" t="s">
        <v>452</v>
      </c>
      <c r="D49" s="141"/>
      <c r="E49" s="142"/>
      <c r="F49" s="143"/>
      <c r="G49" s="144">
        <v>46330</v>
      </c>
      <c r="H49" s="145">
        <f>SUM(H6:H14)</f>
        <v>0</v>
      </c>
      <c r="I49" s="64"/>
    </row>
    <row r="50" ht="15" thickTop="1">
      <c r="C50" s="1" t="s">
        <v>277</v>
      </c>
    </row>
  </sheetData>
  <sheetProtection/>
  <mergeCells count="3">
    <mergeCell ref="G4:H4"/>
    <mergeCell ref="A2:D2"/>
    <mergeCell ref="A4:D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H15"/>
  <sheetViews>
    <sheetView zoomScalePageLayoutView="0" workbookViewId="0" topLeftCell="A1">
      <selection activeCell="C10" sqref="C10"/>
    </sheetView>
  </sheetViews>
  <sheetFormatPr defaultColWidth="9.00390625" defaultRowHeight="12.75"/>
  <cols>
    <col min="3" max="3" width="27.625" style="0" customWidth="1"/>
    <col min="4" max="4" width="33.875" style="0" customWidth="1"/>
    <col min="5" max="5" width="6.00390625" style="0" customWidth="1"/>
    <col min="6" max="6" width="10.875" style="0" customWidth="1"/>
    <col min="7" max="7" width="12.25390625" style="0" customWidth="1"/>
  </cols>
  <sheetData>
    <row r="1" spans="1:7" ht="60" customHeight="1" thickBot="1" thickTop="1">
      <c r="A1" s="56">
        <v>10</v>
      </c>
      <c r="B1" s="1"/>
      <c r="C1" s="1"/>
      <c r="D1" s="1"/>
      <c r="E1" s="1"/>
      <c r="F1" s="1"/>
      <c r="G1" s="1"/>
    </row>
    <row r="2" spans="1:7" ht="13.5" thickTop="1">
      <c r="A2" s="360" t="s">
        <v>357</v>
      </c>
      <c r="B2" s="361"/>
      <c r="C2" s="361"/>
      <c r="D2" s="361"/>
      <c r="E2" s="195"/>
      <c r="F2" s="195"/>
      <c r="G2" s="195"/>
    </row>
    <row r="3" spans="1:7" ht="15" customHeight="1">
      <c r="A3" s="362" t="s">
        <v>99</v>
      </c>
      <c r="B3" s="362"/>
      <c r="C3" s="362"/>
      <c r="D3" s="362"/>
      <c r="E3" s="196"/>
      <c r="F3" s="66"/>
      <c r="G3" s="66"/>
    </row>
    <row r="4" spans="1:7" ht="15" customHeight="1">
      <c r="A4" s="362" t="s">
        <v>10</v>
      </c>
      <c r="B4" s="362"/>
      <c r="C4" s="362"/>
      <c r="D4" s="362"/>
      <c r="E4" s="66"/>
      <c r="F4" s="66" t="s">
        <v>6</v>
      </c>
      <c r="G4" s="67" t="s">
        <v>15</v>
      </c>
    </row>
    <row r="5" spans="1:7" ht="25.5">
      <c r="A5" s="193" t="s">
        <v>100</v>
      </c>
      <c r="B5" s="194" t="s">
        <v>0</v>
      </c>
      <c r="C5" s="193" t="s">
        <v>1</v>
      </c>
      <c r="D5" s="193" t="s">
        <v>16</v>
      </c>
      <c r="E5" s="193" t="s">
        <v>105</v>
      </c>
      <c r="F5" s="193" t="s">
        <v>83</v>
      </c>
      <c r="G5" s="193" t="s">
        <v>3</v>
      </c>
    </row>
    <row r="6" spans="1:7" ht="25.5">
      <c r="A6" s="52" t="s">
        <v>222</v>
      </c>
      <c r="B6" s="6">
        <v>1</v>
      </c>
      <c r="C6" s="52" t="s">
        <v>419</v>
      </c>
      <c r="D6" s="5"/>
      <c r="E6" s="7">
        <v>5</v>
      </c>
      <c r="F6" s="18"/>
      <c r="G6" s="18">
        <f>F6*E6</f>
        <v>0</v>
      </c>
    </row>
    <row r="7" spans="1:7" ht="25.5">
      <c r="A7" s="51" t="s">
        <v>222</v>
      </c>
      <c r="B7" s="197">
        <v>2</v>
      </c>
      <c r="C7" s="51" t="s">
        <v>223</v>
      </c>
      <c r="D7" s="52" t="s">
        <v>224</v>
      </c>
      <c r="E7" s="198">
        <v>1</v>
      </c>
      <c r="F7" s="199"/>
      <c r="G7" s="200">
        <f>E7*F7</f>
        <v>0</v>
      </c>
    </row>
    <row r="8" spans="1:7" ht="12.75">
      <c r="A8" s="52" t="s">
        <v>222</v>
      </c>
      <c r="B8" s="197">
        <v>3</v>
      </c>
      <c r="C8" s="52" t="s">
        <v>225</v>
      </c>
      <c r="D8" s="51" t="s">
        <v>226</v>
      </c>
      <c r="E8" s="198">
        <v>1</v>
      </c>
      <c r="F8" s="200"/>
      <c r="G8" s="200">
        <f>E8*F8</f>
        <v>0</v>
      </c>
    </row>
    <row r="9" spans="1:7" ht="14.25">
      <c r="A9" s="52"/>
      <c r="B9" s="6"/>
      <c r="C9" s="8"/>
      <c r="D9" s="309" t="s">
        <v>451</v>
      </c>
      <c r="E9" s="328"/>
      <c r="F9" s="329"/>
      <c r="G9" s="329">
        <f>SUM(G6:G8)</f>
        <v>0</v>
      </c>
    </row>
    <row r="10" spans="1:7" ht="15">
      <c r="A10" s="53"/>
      <c r="B10" s="53"/>
      <c r="C10" s="140" t="s">
        <v>452</v>
      </c>
      <c r="D10" s="33"/>
      <c r="E10" s="44"/>
      <c r="F10" s="33"/>
      <c r="G10" s="34">
        <v>13300</v>
      </c>
    </row>
    <row r="11" spans="4:7" ht="14.25">
      <c r="D11" s="60"/>
      <c r="G11" s="61"/>
    </row>
    <row r="14" spans="1:8" ht="12.75">
      <c r="A14" s="58"/>
      <c r="B14" s="58"/>
      <c r="C14" s="16"/>
      <c r="D14" s="58"/>
      <c r="E14" s="58"/>
      <c r="F14" s="58"/>
      <c r="G14" s="58"/>
      <c r="H14" s="45"/>
    </row>
    <row r="15" ht="12.75">
      <c r="H15" s="45"/>
    </row>
  </sheetData>
  <sheetProtection/>
  <mergeCells count="3">
    <mergeCell ref="A2:D2"/>
    <mergeCell ref="A3:D3"/>
    <mergeCell ref="A4:D4"/>
  </mergeCells>
  <printOptions/>
  <pageMargins left="0.7" right="0.7" top="0.787401575" bottom="0.7874015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P155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11.125" style="1" customWidth="1"/>
    <col min="2" max="2" width="7.25390625" style="1" customWidth="1"/>
    <col min="3" max="3" width="34.25390625" style="1" customWidth="1"/>
    <col min="4" max="4" width="31.375" style="1" customWidth="1"/>
    <col min="5" max="5" width="5.875" style="68" customWidth="1"/>
    <col min="6" max="6" width="10.75390625" style="1" customWidth="1"/>
    <col min="7" max="7" width="11.25390625" style="1" customWidth="1"/>
    <col min="8" max="8" width="9.125" style="29" customWidth="1"/>
    <col min="9" max="9" width="9.125" style="31" customWidth="1"/>
    <col min="10" max="16384" width="9.125" style="1" customWidth="1"/>
  </cols>
  <sheetData>
    <row r="1" ht="49.5" customHeight="1" thickBot="1" thickTop="1">
      <c r="A1" s="299">
        <v>11</v>
      </c>
    </row>
    <row r="2" spans="1:7" ht="15" thickTop="1">
      <c r="A2" s="363" t="s">
        <v>366</v>
      </c>
      <c r="B2" s="364"/>
      <c r="C2" s="364"/>
      <c r="D2" s="364"/>
      <c r="E2" s="201"/>
      <c r="F2" s="162"/>
      <c r="G2" s="162"/>
    </row>
    <row r="3" spans="1:7" ht="15" customHeight="1">
      <c r="A3" s="363" t="s">
        <v>99</v>
      </c>
      <c r="B3" s="363"/>
      <c r="C3" s="363"/>
      <c r="D3" s="363"/>
      <c r="E3" s="202"/>
      <c r="F3" s="162"/>
      <c r="G3" s="162"/>
    </row>
    <row r="4" spans="1:7" ht="15" customHeight="1">
      <c r="A4" s="363" t="s">
        <v>10</v>
      </c>
      <c r="B4" s="363"/>
      <c r="C4" s="363"/>
      <c r="D4" s="363"/>
      <c r="E4" s="201"/>
      <c r="F4" s="162" t="s">
        <v>6</v>
      </c>
      <c r="G4" s="201" t="s">
        <v>15</v>
      </c>
    </row>
    <row r="5" spans="1:7" ht="25.5">
      <c r="A5" s="11" t="s">
        <v>100</v>
      </c>
      <c r="B5" s="12" t="s">
        <v>0</v>
      </c>
      <c r="C5" s="11" t="s">
        <v>1</v>
      </c>
      <c r="D5" s="11" t="s">
        <v>16</v>
      </c>
      <c r="E5" s="11" t="s">
        <v>105</v>
      </c>
      <c r="F5" s="11" t="s">
        <v>83</v>
      </c>
      <c r="G5" s="11" t="s">
        <v>3</v>
      </c>
    </row>
    <row r="6" spans="1:8" ht="14.25">
      <c r="A6" s="203" t="s">
        <v>349</v>
      </c>
      <c r="B6" s="197">
        <v>1</v>
      </c>
      <c r="C6" s="90" t="s">
        <v>351</v>
      </c>
      <c r="D6" s="207" t="s">
        <v>350</v>
      </c>
      <c r="E6" s="197">
        <v>200</v>
      </c>
      <c r="F6" s="208"/>
      <c r="G6" s="206">
        <f>E6*F6</f>
        <v>0</v>
      </c>
      <c r="H6" s="109"/>
    </row>
    <row r="7" spans="1:7" ht="14.25">
      <c r="A7" s="203" t="s">
        <v>17</v>
      </c>
      <c r="B7" s="197">
        <v>2</v>
      </c>
      <c r="C7" s="70" t="s">
        <v>75</v>
      </c>
      <c r="D7" s="204"/>
      <c r="E7" s="205">
        <v>6</v>
      </c>
      <c r="F7" s="71"/>
      <c r="G7" s="206">
        <f>E7*F7</f>
        <v>0</v>
      </c>
    </row>
    <row r="8" spans="1:8" ht="63.75">
      <c r="A8" s="203" t="s">
        <v>95</v>
      </c>
      <c r="B8" s="197">
        <v>3</v>
      </c>
      <c r="C8" s="70" t="s">
        <v>398</v>
      </c>
      <c r="D8" s="52" t="s">
        <v>399</v>
      </c>
      <c r="E8" s="205">
        <v>16</v>
      </c>
      <c r="F8" s="71"/>
      <c r="G8" s="206">
        <f>F8*E8</f>
        <v>0</v>
      </c>
      <c r="H8" s="233"/>
    </row>
    <row r="9" spans="1:8" ht="25.5">
      <c r="A9" s="295" t="s">
        <v>444</v>
      </c>
      <c r="B9" s="197">
        <v>4</v>
      </c>
      <c r="C9" s="70" t="s">
        <v>398</v>
      </c>
      <c r="D9" s="296" t="s">
        <v>445</v>
      </c>
      <c r="E9" s="205">
        <v>7</v>
      </c>
      <c r="F9" s="71"/>
      <c r="G9" s="206">
        <f>F9*E9</f>
        <v>0</v>
      </c>
      <c r="H9" s="233"/>
    </row>
    <row r="10" spans="1:14" ht="14.25">
      <c r="A10" s="203" t="s">
        <v>17</v>
      </c>
      <c r="B10" s="197">
        <v>5</v>
      </c>
      <c r="C10" s="70" t="s">
        <v>71</v>
      </c>
      <c r="D10" s="204"/>
      <c r="E10" s="205">
        <v>6</v>
      </c>
      <c r="F10" s="71"/>
      <c r="G10" s="206">
        <f aca="true" t="shared" si="0" ref="G10:G41">E10*F10</f>
        <v>0</v>
      </c>
      <c r="H10" s="331"/>
      <c r="J10" s="31"/>
      <c r="K10" s="31"/>
      <c r="L10" s="31"/>
      <c r="M10" s="31"/>
      <c r="N10" s="31"/>
    </row>
    <row r="11" spans="1:14" ht="14.25">
      <c r="A11" s="203" t="s">
        <v>304</v>
      </c>
      <c r="B11" s="197">
        <v>6</v>
      </c>
      <c r="C11" s="204" t="s">
        <v>340</v>
      </c>
      <c r="D11" s="207" t="s">
        <v>341</v>
      </c>
      <c r="E11" s="197">
        <v>50</v>
      </c>
      <c r="F11" s="208"/>
      <c r="G11" s="206">
        <f t="shared" si="0"/>
        <v>0</v>
      </c>
      <c r="H11" s="332"/>
      <c r="J11" s="31"/>
      <c r="K11" s="31"/>
      <c r="L11" s="31"/>
      <c r="M11" s="31"/>
      <c r="N11" s="31"/>
    </row>
    <row r="12" spans="1:14" ht="14.25">
      <c r="A12" s="197" t="s">
        <v>95</v>
      </c>
      <c r="B12" s="197">
        <v>7</v>
      </c>
      <c r="C12" s="204" t="s">
        <v>86</v>
      </c>
      <c r="D12" s="204" t="s">
        <v>421</v>
      </c>
      <c r="E12" s="203">
        <v>10</v>
      </c>
      <c r="F12" s="206"/>
      <c r="G12" s="206">
        <f t="shared" si="0"/>
        <v>0</v>
      </c>
      <c r="H12" s="332"/>
      <c r="J12" s="31"/>
      <c r="K12" s="31"/>
      <c r="L12" s="31"/>
      <c r="M12" s="31"/>
      <c r="N12" s="31"/>
    </row>
    <row r="13" spans="1:15" ht="14.25">
      <c r="A13" s="298" t="s">
        <v>447</v>
      </c>
      <c r="B13" s="197">
        <v>8</v>
      </c>
      <c r="C13" s="204" t="s">
        <v>86</v>
      </c>
      <c r="D13" s="297" t="s">
        <v>449</v>
      </c>
      <c r="E13" s="203">
        <v>3</v>
      </c>
      <c r="F13" s="206"/>
      <c r="G13" s="206">
        <f t="shared" si="0"/>
        <v>0</v>
      </c>
      <c r="H13" s="333"/>
      <c r="I13" s="334"/>
      <c r="J13" s="335"/>
      <c r="K13" s="335"/>
      <c r="L13" s="336"/>
      <c r="M13" s="337"/>
      <c r="N13" s="338"/>
      <c r="O13" s="107"/>
    </row>
    <row r="14" spans="1:14" ht="14.25">
      <c r="A14" s="197" t="s">
        <v>95</v>
      </c>
      <c r="B14" s="197">
        <v>9</v>
      </c>
      <c r="C14" s="204" t="s">
        <v>85</v>
      </c>
      <c r="D14" s="204" t="s">
        <v>421</v>
      </c>
      <c r="E14" s="203">
        <v>10</v>
      </c>
      <c r="F14" s="206"/>
      <c r="G14" s="206">
        <f t="shared" si="0"/>
        <v>0</v>
      </c>
      <c r="H14" s="332"/>
      <c r="J14" s="31"/>
      <c r="K14" s="31"/>
      <c r="L14" s="31"/>
      <c r="M14" s="31"/>
      <c r="N14" s="31"/>
    </row>
    <row r="15" spans="1:16" ht="14.25">
      <c r="A15" s="298" t="s">
        <v>447</v>
      </c>
      <c r="B15" s="197">
        <v>10</v>
      </c>
      <c r="C15" s="204" t="s">
        <v>85</v>
      </c>
      <c r="D15" s="297" t="s">
        <v>421</v>
      </c>
      <c r="E15" s="203">
        <v>3</v>
      </c>
      <c r="F15" s="206"/>
      <c r="G15" s="206">
        <f t="shared" si="0"/>
        <v>0</v>
      </c>
      <c r="H15" s="331"/>
      <c r="J15" s="31"/>
      <c r="K15" s="31"/>
      <c r="L15" s="31"/>
      <c r="M15" s="31"/>
      <c r="N15" s="31"/>
      <c r="O15" s="110"/>
      <c r="P15" s="31"/>
    </row>
    <row r="16" spans="1:14" ht="14.25">
      <c r="A16" s="197" t="s">
        <v>95</v>
      </c>
      <c r="B16" s="197">
        <v>11</v>
      </c>
      <c r="C16" s="204" t="s">
        <v>84</v>
      </c>
      <c r="D16" s="204" t="s">
        <v>236</v>
      </c>
      <c r="E16" s="203">
        <v>8</v>
      </c>
      <c r="F16" s="206"/>
      <c r="G16" s="206">
        <f t="shared" si="0"/>
        <v>0</v>
      </c>
      <c r="H16" s="332"/>
      <c r="J16" s="31"/>
      <c r="K16" s="31"/>
      <c r="L16" s="31"/>
      <c r="M16" s="31"/>
      <c r="N16" s="31"/>
    </row>
    <row r="17" spans="1:16" ht="15">
      <c r="A17" s="298" t="s">
        <v>447</v>
      </c>
      <c r="B17" s="197">
        <v>12</v>
      </c>
      <c r="C17" s="204" t="s">
        <v>84</v>
      </c>
      <c r="D17" s="204" t="s">
        <v>236</v>
      </c>
      <c r="E17" s="203">
        <v>2</v>
      </c>
      <c r="F17" s="206"/>
      <c r="G17" s="206">
        <f t="shared" si="0"/>
        <v>0</v>
      </c>
      <c r="H17" s="339"/>
      <c r="J17" s="31"/>
      <c r="K17" s="31"/>
      <c r="L17" s="340"/>
      <c r="M17" s="31"/>
      <c r="N17" s="115"/>
      <c r="O17" s="109"/>
      <c r="P17" s="31"/>
    </row>
    <row r="18" spans="1:14" ht="14.25">
      <c r="A18" s="177" t="s">
        <v>444</v>
      </c>
      <c r="B18" s="197">
        <v>13</v>
      </c>
      <c r="C18" s="246" t="s">
        <v>84</v>
      </c>
      <c r="D18" s="245" t="s">
        <v>236</v>
      </c>
      <c r="E18" s="244">
        <v>1</v>
      </c>
      <c r="F18" s="206"/>
      <c r="G18" s="206">
        <f t="shared" si="0"/>
        <v>0</v>
      </c>
      <c r="H18" s="332"/>
      <c r="J18" s="31"/>
      <c r="K18" s="31"/>
      <c r="L18" s="31"/>
      <c r="M18" s="31"/>
      <c r="N18" s="31"/>
    </row>
    <row r="19" spans="1:14" ht="14.25">
      <c r="A19" s="197" t="s">
        <v>95</v>
      </c>
      <c r="B19" s="197">
        <v>14</v>
      </c>
      <c r="C19" s="204" t="s">
        <v>238</v>
      </c>
      <c r="D19" s="204" t="s">
        <v>237</v>
      </c>
      <c r="E19" s="203">
        <v>2</v>
      </c>
      <c r="F19" s="206"/>
      <c r="G19" s="206">
        <f t="shared" si="0"/>
        <v>0</v>
      </c>
      <c r="H19" s="332"/>
      <c r="J19" s="31"/>
      <c r="K19" s="31"/>
      <c r="L19" s="31"/>
      <c r="M19" s="31"/>
      <c r="N19" s="31"/>
    </row>
    <row r="20" spans="1:9" s="104" customFormat="1" ht="14.25">
      <c r="A20" s="203" t="s">
        <v>17</v>
      </c>
      <c r="B20" s="197">
        <v>15</v>
      </c>
      <c r="C20" s="70" t="s">
        <v>73</v>
      </c>
      <c r="D20" s="204"/>
      <c r="E20" s="205">
        <v>300</v>
      </c>
      <c r="F20" s="71"/>
      <c r="G20" s="206">
        <f t="shared" si="0"/>
        <v>0</v>
      </c>
      <c r="H20" s="29"/>
      <c r="I20" s="31"/>
    </row>
    <row r="21" spans="1:8" ht="14.25">
      <c r="A21" s="203" t="s">
        <v>304</v>
      </c>
      <c r="B21" s="197">
        <v>16</v>
      </c>
      <c r="C21" s="207" t="s">
        <v>311</v>
      </c>
      <c r="D21" s="207" t="s">
        <v>328</v>
      </c>
      <c r="E21" s="197">
        <v>10</v>
      </c>
      <c r="F21" s="208"/>
      <c r="G21" s="206">
        <f t="shared" si="0"/>
        <v>0</v>
      </c>
      <c r="H21" s="109"/>
    </row>
    <row r="22" spans="1:7" ht="14.25">
      <c r="A22" s="203" t="s">
        <v>17</v>
      </c>
      <c r="B22" s="197">
        <v>17</v>
      </c>
      <c r="C22" s="70" t="s">
        <v>74</v>
      </c>
      <c r="D22" s="204"/>
      <c r="E22" s="205">
        <v>300</v>
      </c>
      <c r="F22" s="71"/>
      <c r="G22" s="206">
        <f t="shared" si="0"/>
        <v>0</v>
      </c>
    </row>
    <row r="23" spans="1:8" ht="14.25">
      <c r="A23" s="197" t="s">
        <v>95</v>
      </c>
      <c r="B23" s="197">
        <v>18</v>
      </c>
      <c r="C23" s="204" t="s">
        <v>239</v>
      </c>
      <c r="D23" s="204" t="s">
        <v>240</v>
      </c>
      <c r="E23" s="203">
        <v>160</v>
      </c>
      <c r="F23" s="206"/>
      <c r="G23" s="206">
        <f t="shared" si="0"/>
        <v>0</v>
      </c>
      <c r="H23" s="109"/>
    </row>
    <row r="24" spans="1:8" ht="14.25">
      <c r="A24" s="203" t="s">
        <v>304</v>
      </c>
      <c r="B24" s="197">
        <v>19</v>
      </c>
      <c r="C24" s="204" t="s">
        <v>336</v>
      </c>
      <c r="D24" s="207" t="s">
        <v>337</v>
      </c>
      <c r="E24" s="197">
        <v>3</v>
      </c>
      <c r="F24" s="208"/>
      <c r="G24" s="206">
        <f t="shared" si="0"/>
        <v>0</v>
      </c>
      <c r="H24" s="109"/>
    </row>
    <row r="25" spans="1:7" ht="14.25">
      <c r="A25" s="203" t="s">
        <v>17</v>
      </c>
      <c r="B25" s="197">
        <v>20</v>
      </c>
      <c r="C25" s="70" t="s">
        <v>79</v>
      </c>
      <c r="D25" s="204"/>
      <c r="E25" s="205">
        <v>60</v>
      </c>
      <c r="F25" s="71"/>
      <c r="G25" s="206">
        <f t="shared" si="0"/>
        <v>0</v>
      </c>
    </row>
    <row r="26" spans="1:9" ht="14.25">
      <c r="A26" s="203" t="s">
        <v>17</v>
      </c>
      <c r="B26" s="197">
        <v>21</v>
      </c>
      <c r="C26" s="70" t="s">
        <v>172</v>
      </c>
      <c r="D26" s="70" t="s">
        <v>202</v>
      </c>
      <c r="E26" s="203">
        <v>10</v>
      </c>
      <c r="F26" s="71"/>
      <c r="G26" s="206">
        <f t="shared" si="0"/>
        <v>0</v>
      </c>
      <c r="H26" s="2"/>
      <c r="I26" s="1"/>
    </row>
    <row r="27" spans="1:8" ht="14.25">
      <c r="A27" s="197" t="s">
        <v>95</v>
      </c>
      <c r="B27" s="197">
        <v>22</v>
      </c>
      <c r="C27" s="204" t="s">
        <v>87</v>
      </c>
      <c r="D27" s="204" t="s">
        <v>241</v>
      </c>
      <c r="E27" s="203">
        <v>60</v>
      </c>
      <c r="F27" s="206"/>
      <c r="G27" s="206">
        <f t="shared" si="0"/>
        <v>0</v>
      </c>
      <c r="H27" s="109"/>
    </row>
    <row r="28" spans="1:10" ht="14.25">
      <c r="A28" s="203" t="s">
        <v>304</v>
      </c>
      <c r="B28" s="197">
        <v>23</v>
      </c>
      <c r="C28" s="204" t="s">
        <v>343</v>
      </c>
      <c r="D28" s="207"/>
      <c r="E28" s="197">
        <v>25</v>
      </c>
      <c r="F28" s="208"/>
      <c r="G28" s="206">
        <f t="shared" si="0"/>
        <v>0</v>
      </c>
      <c r="H28" s="109"/>
      <c r="J28" s="106"/>
    </row>
    <row r="29" spans="1:10" ht="14.25">
      <c r="A29" s="203" t="s">
        <v>17</v>
      </c>
      <c r="B29" s="197">
        <v>24</v>
      </c>
      <c r="C29" s="70" t="s">
        <v>80</v>
      </c>
      <c r="D29" s="204"/>
      <c r="E29" s="205">
        <v>10</v>
      </c>
      <c r="F29" s="71"/>
      <c r="G29" s="206">
        <f t="shared" si="0"/>
        <v>0</v>
      </c>
      <c r="J29" s="106"/>
    </row>
    <row r="30" spans="1:11" ht="14.25">
      <c r="A30" s="203" t="s">
        <v>17</v>
      </c>
      <c r="B30" s="197">
        <v>25</v>
      </c>
      <c r="C30" s="70" t="s">
        <v>205</v>
      </c>
      <c r="D30" s="70" t="s">
        <v>206</v>
      </c>
      <c r="E30" s="203">
        <v>30</v>
      </c>
      <c r="F30" s="71"/>
      <c r="G30" s="206">
        <f t="shared" si="0"/>
        <v>0</v>
      </c>
      <c r="H30" s="2"/>
      <c r="I30" s="1"/>
      <c r="K30" s="106"/>
    </row>
    <row r="31" spans="1:12" ht="14.25">
      <c r="A31" s="203" t="s">
        <v>17</v>
      </c>
      <c r="B31" s="197">
        <v>26</v>
      </c>
      <c r="C31" s="70" t="s">
        <v>139</v>
      </c>
      <c r="D31" s="70" t="s">
        <v>180</v>
      </c>
      <c r="E31" s="203">
        <v>1</v>
      </c>
      <c r="F31" s="71"/>
      <c r="G31" s="206">
        <f t="shared" si="0"/>
        <v>0</v>
      </c>
      <c r="H31" s="2"/>
      <c r="I31" s="108"/>
      <c r="J31" s="106"/>
      <c r="L31" s="106"/>
    </row>
    <row r="32" spans="1:11" ht="14.25">
      <c r="A32" s="203" t="s">
        <v>17</v>
      </c>
      <c r="B32" s="197">
        <v>27</v>
      </c>
      <c r="C32" s="70" t="s">
        <v>139</v>
      </c>
      <c r="D32" s="70" t="s">
        <v>181</v>
      </c>
      <c r="E32" s="203">
        <v>1</v>
      </c>
      <c r="F32" s="71"/>
      <c r="G32" s="206">
        <f t="shared" si="0"/>
        <v>0</v>
      </c>
      <c r="H32" s="2"/>
      <c r="I32" s="108"/>
      <c r="K32" s="106"/>
    </row>
    <row r="33" spans="1:12" ht="14.25">
      <c r="A33" s="203" t="s">
        <v>17</v>
      </c>
      <c r="B33" s="197">
        <v>28</v>
      </c>
      <c r="C33" s="70" t="s">
        <v>139</v>
      </c>
      <c r="D33" s="70" t="s">
        <v>177</v>
      </c>
      <c r="E33" s="203">
        <v>1</v>
      </c>
      <c r="F33" s="71"/>
      <c r="G33" s="206">
        <f t="shared" si="0"/>
        <v>0</v>
      </c>
      <c r="H33" s="2"/>
      <c r="I33" s="108"/>
      <c r="J33" s="106"/>
      <c r="L33" s="106"/>
    </row>
    <row r="34" spans="1:12" ht="14.25">
      <c r="A34" s="197" t="s">
        <v>347</v>
      </c>
      <c r="B34" s="197">
        <v>29</v>
      </c>
      <c r="C34" s="204" t="s">
        <v>235</v>
      </c>
      <c r="D34" s="204" t="s">
        <v>220</v>
      </c>
      <c r="E34" s="203">
        <v>1</v>
      </c>
      <c r="F34" s="206"/>
      <c r="G34" s="206">
        <f t="shared" si="0"/>
        <v>0</v>
      </c>
      <c r="H34" s="109"/>
      <c r="J34" s="106"/>
      <c r="L34" s="106"/>
    </row>
    <row r="35" spans="1:12" ht="14.25">
      <c r="A35" s="203" t="s">
        <v>304</v>
      </c>
      <c r="B35" s="197">
        <v>30</v>
      </c>
      <c r="C35" s="204" t="s">
        <v>235</v>
      </c>
      <c r="D35" s="207" t="s">
        <v>220</v>
      </c>
      <c r="E35" s="197">
        <v>1</v>
      </c>
      <c r="F35" s="208"/>
      <c r="G35" s="206">
        <f t="shared" si="0"/>
        <v>0</v>
      </c>
      <c r="H35" s="109"/>
      <c r="J35" s="106"/>
      <c r="L35" s="106"/>
    </row>
    <row r="36" spans="1:12" ht="14.25">
      <c r="A36" s="197" t="s">
        <v>347</v>
      </c>
      <c r="B36" s="197">
        <v>31</v>
      </c>
      <c r="C36" s="204" t="s">
        <v>234</v>
      </c>
      <c r="D36" s="204" t="s">
        <v>219</v>
      </c>
      <c r="E36" s="203">
        <v>1</v>
      </c>
      <c r="F36" s="206"/>
      <c r="G36" s="206">
        <f t="shared" si="0"/>
        <v>0</v>
      </c>
      <c r="H36" s="109"/>
      <c r="K36" s="106"/>
      <c r="L36" s="106"/>
    </row>
    <row r="37" spans="1:12" ht="14.25">
      <c r="A37" s="203" t="s">
        <v>304</v>
      </c>
      <c r="B37" s="197">
        <v>32</v>
      </c>
      <c r="C37" s="90" t="s">
        <v>345</v>
      </c>
      <c r="D37" s="207" t="s">
        <v>346</v>
      </c>
      <c r="E37" s="197">
        <v>1</v>
      </c>
      <c r="F37" s="208"/>
      <c r="G37" s="206">
        <f t="shared" si="0"/>
        <v>0</v>
      </c>
      <c r="H37" s="109"/>
      <c r="K37" s="106"/>
      <c r="L37" s="106"/>
    </row>
    <row r="38" spans="1:12" ht="38.25">
      <c r="A38" s="203" t="s">
        <v>304</v>
      </c>
      <c r="B38" s="197">
        <v>33</v>
      </c>
      <c r="C38" s="207" t="s">
        <v>314</v>
      </c>
      <c r="D38" s="278" t="s">
        <v>448</v>
      </c>
      <c r="E38" s="197">
        <v>6</v>
      </c>
      <c r="F38" s="208"/>
      <c r="G38" s="206">
        <f t="shared" si="0"/>
        <v>0</v>
      </c>
      <c r="H38" s="109"/>
      <c r="K38" s="106"/>
      <c r="L38" s="106"/>
    </row>
    <row r="39" spans="1:12" ht="14.25">
      <c r="A39" s="203" t="s">
        <v>304</v>
      </c>
      <c r="B39" s="197">
        <v>34</v>
      </c>
      <c r="C39" s="90" t="s">
        <v>344</v>
      </c>
      <c r="D39" s="207"/>
      <c r="E39" s="197">
        <v>15</v>
      </c>
      <c r="F39" s="208"/>
      <c r="G39" s="206">
        <f t="shared" si="0"/>
        <v>0</v>
      </c>
      <c r="H39" s="109"/>
      <c r="K39" s="106"/>
      <c r="L39" s="106"/>
    </row>
    <row r="40" spans="1:16" ht="14.25">
      <c r="A40" s="298" t="s">
        <v>447</v>
      </c>
      <c r="B40" s="197">
        <v>35</v>
      </c>
      <c r="C40" s="90" t="s">
        <v>344</v>
      </c>
      <c r="D40" s="207"/>
      <c r="E40" s="197">
        <v>10</v>
      </c>
      <c r="F40" s="208"/>
      <c r="G40" s="206">
        <f t="shared" si="0"/>
        <v>0</v>
      </c>
      <c r="H40" s="1"/>
      <c r="I40" s="1"/>
      <c r="L40" s="68"/>
      <c r="O40" s="29"/>
      <c r="P40" s="31"/>
    </row>
    <row r="41" spans="1:11" ht="14.25">
      <c r="A41" s="203" t="s">
        <v>304</v>
      </c>
      <c r="B41" s="197">
        <v>36</v>
      </c>
      <c r="C41" s="204" t="s">
        <v>305</v>
      </c>
      <c r="D41" s="204" t="s">
        <v>306</v>
      </c>
      <c r="E41" s="197">
        <v>1</v>
      </c>
      <c r="F41" s="208"/>
      <c r="G41" s="206">
        <f t="shared" si="0"/>
        <v>0</v>
      </c>
      <c r="H41" s="109"/>
      <c r="J41" s="106"/>
      <c r="K41" s="106"/>
    </row>
    <row r="42" spans="1:11" ht="14.25">
      <c r="A42" s="203" t="s">
        <v>17</v>
      </c>
      <c r="B42" s="197">
        <v>37</v>
      </c>
      <c r="C42" s="70" t="s">
        <v>140</v>
      </c>
      <c r="D42" s="70" t="s">
        <v>182</v>
      </c>
      <c r="E42" s="203">
        <v>10</v>
      </c>
      <c r="F42" s="71"/>
      <c r="G42" s="206">
        <f aca="true" t="shared" si="1" ref="G42:G73">E42*F42</f>
        <v>0</v>
      </c>
      <c r="H42" s="2"/>
      <c r="I42" s="108"/>
      <c r="J42" s="106"/>
      <c r="K42" s="106"/>
    </row>
    <row r="43" spans="1:10" ht="14.25">
      <c r="A43" s="203" t="s">
        <v>17</v>
      </c>
      <c r="B43" s="197">
        <v>38</v>
      </c>
      <c r="C43" s="70" t="s">
        <v>140</v>
      </c>
      <c r="D43" s="70" t="s">
        <v>184</v>
      </c>
      <c r="E43" s="203">
        <v>10</v>
      </c>
      <c r="F43" s="71"/>
      <c r="G43" s="206">
        <f t="shared" si="1"/>
        <v>0</v>
      </c>
      <c r="H43" s="2"/>
      <c r="I43" s="108"/>
      <c r="J43" s="106"/>
    </row>
    <row r="44" spans="1:12" ht="14.25">
      <c r="A44" s="203" t="s">
        <v>17</v>
      </c>
      <c r="B44" s="197">
        <v>39</v>
      </c>
      <c r="C44" s="70" t="s">
        <v>145</v>
      </c>
      <c r="D44" s="70" t="s">
        <v>187</v>
      </c>
      <c r="E44" s="203">
        <v>4</v>
      </c>
      <c r="F44" s="71"/>
      <c r="G44" s="206">
        <f t="shared" si="1"/>
        <v>0</v>
      </c>
      <c r="H44" s="110"/>
      <c r="I44" s="1"/>
      <c r="K44" s="106"/>
      <c r="L44" s="106"/>
    </row>
    <row r="45" spans="1:12" ht="14.25">
      <c r="A45" s="203" t="s">
        <v>17</v>
      </c>
      <c r="B45" s="197">
        <v>40</v>
      </c>
      <c r="C45" s="70" t="s">
        <v>141</v>
      </c>
      <c r="D45" s="70" t="s">
        <v>185</v>
      </c>
      <c r="E45" s="203">
        <v>2</v>
      </c>
      <c r="F45" s="71"/>
      <c r="G45" s="206">
        <f t="shared" si="1"/>
        <v>0</v>
      </c>
      <c r="H45" s="107"/>
      <c r="I45" s="1"/>
      <c r="K45" s="106"/>
      <c r="L45" s="106"/>
    </row>
    <row r="46" spans="1:11" ht="14.25">
      <c r="A46" s="203" t="s">
        <v>17</v>
      </c>
      <c r="B46" s="197">
        <v>41</v>
      </c>
      <c r="C46" s="70" t="s">
        <v>142</v>
      </c>
      <c r="D46" s="70" t="s">
        <v>185</v>
      </c>
      <c r="E46" s="203">
        <v>5</v>
      </c>
      <c r="F46" s="71"/>
      <c r="G46" s="206">
        <f t="shared" si="1"/>
        <v>0</v>
      </c>
      <c r="H46" s="107"/>
      <c r="I46" s="1"/>
      <c r="J46" s="106"/>
      <c r="K46" s="106"/>
    </row>
    <row r="47" spans="1:11" ht="14.25">
      <c r="A47" s="203" t="s">
        <v>17</v>
      </c>
      <c r="B47" s="197">
        <v>42</v>
      </c>
      <c r="C47" s="70" t="s">
        <v>143</v>
      </c>
      <c r="D47" s="70" t="s">
        <v>186</v>
      </c>
      <c r="E47" s="203">
        <v>4</v>
      </c>
      <c r="F47" s="71"/>
      <c r="G47" s="206">
        <f t="shared" si="1"/>
        <v>0</v>
      </c>
      <c r="H47" s="109"/>
      <c r="I47" s="106"/>
      <c r="J47" s="106"/>
      <c r="K47" s="106"/>
    </row>
    <row r="48" spans="1:10" ht="14.25">
      <c r="A48" s="203" t="s">
        <v>17</v>
      </c>
      <c r="B48" s="197">
        <v>43</v>
      </c>
      <c r="C48" s="70" t="s">
        <v>144</v>
      </c>
      <c r="D48" s="70" t="s">
        <v>183</v>
      </c>
      <c r="E48" s="203">
        <v>5</v>
      </c>
      <c r="F48" s="71"/>
      <c r="G48" s="206">
        <f t="shared" si="1"/>
        <v>0</v>
      </c>
      <c r="H48" s="109"/>
      <c r="I48" s="108"/>
      <c r="J48" s="106"/>
    </row>
    <row r="49" spans="1:11" ht="14.25">
      <c r="A49" s="203" t="s">
        <v>17</v>
      </c>
      <c r="B49" s="197">
        <v>44</v>
      </c>
      <c r="C49" s="70" t="s">
        <v>167</v>
      </c>
      <c r="D49" s="70" t="s">
        <v>185</v>
      </c>
      <c r="E49" s="203">
        <v>5</v>
      </c>
      <c r="F49" s="71"/>
      <c r="G49" s="206">
        <f t="shared" si="1"/>
        <v>0</v>
      </c>
      <c r="H49" s="2"/>
      <c r="I49" s="106"/>
      <c r="J49" s="106"/>
      <c r="K49" s="106"/>
    </row>
    <row r="50" spans="1:10" ht="14.25">
      <c r="A50" s="203" t="s">
        <v>17</v>
      </c>
      <c r="B50" s="197">
        <v>45</v>
      </c>
      <c r="C50" s="70" t="s">
        <v>165</v>
      </c>
      <c r="D50" s="70" t="s">
        <v>185</v>
      </c>
      <c r="E50" s="203">
        <v>10</v>
      </c>
      <c r="F50" s="71"/>
      <c r="G50" s="206">
        <f t="shared" si="1"/>
        <v>0</v>
      </c>
      <c r="H50" s="107"/>
      <c r="I50" s="1"/>
      <c r="J50" s="106"/>
    </row>
    <row r="51" spans="1:10" ht="14.25">
      <c r="A51" s="203" t="s">
        <v>17</v>
      </c>
      <c r="B51" s="197">
        <v>46</v>
      </c>
      <c r="C51" s="70" t="s">
        <v>159</v>
      </c>
      <c r="D51" s="70" t="s">
        <v>185</v>
      </c>
      <c r="E51" s="203">
        <v>4</v>
      </c>
      <c r="F51" s="71"/>
      <c r="G51" s="206">
        <f t="shared" si="1"/>
        <v>0</v>
      </c>
      <c r="H51" s="107"/>
      <c r="I51" s="1"/>
      <c r="J51" s="106"/>
    </row>
    <row r="52" spans="1:11" ht="14.25">
      <c r="A52" s="203" t="s">
        <v>17</v>
      </c>
      <c r="B52" s="197">
        <v>47</v>
      </c>
      <c r="C52" s="70" t="s">
        <v>164</v>
      </c>
      <c r="D52" s="70" t="s">
        <v>185</v>
      </c>
      <c r="E52" s="203">
        <v>2</v>
      </c>
      <c r="F52" s="71"/>
      <c r="G52" s="206">
        <f t="shared" si="1"/>
        <v>0</v>
      </c>
      <c r="H52" s="105"/>
      <c r="I52" s="106"/>
      <c r="J52" s="106"/>
      <c r="K52" s="106"/>
    </row>
    <row r="53" spans="1:10" ht="14.25">
      <c r="A53" s="203" t="s">
        <v>17</v>
      </c>
      <c r="B53" s="197">
        <v>48</v>
      </c>
      <c r="C53" s="70" t="s">
        <v>160</v>
      </c>
      <c r="D53" s="70" t="s">
        <v>185</v>
      </c>
      <c r="E53" s="203">
        <v>6</v>
      </c>
      <c r="F53" s="71"/>
      <c r="G53" s="206">
        <f t="shared" si="1"/>
        <v>0</v>
      </c>
      <c r="H53" s="107"/>
      <c r="I53" s="1"/>
      <c r="J53" s="106"/>
    </row>
    <row r="54" spans="1:11" ht="14.25">
      <c r="A54" s="203" t="s">
        <v>17</v>
      </c>
      <c r="B54" s="197">
        <v>49</v>
      </c>
      <c r="C54" s="70" t="s">
        <v>162</v>
      </c>
      <c r="D54" s="70" t="s">
        <v>185</v>
      </c>
      <c r="E54" s="203">
        <v>2</v>
      </c>
      <c r="F54" s="71"/>
      <c r="G54" s="206">
        <f t="shared" si="1"/>
        <v>0</v>
      </c>
      <c r="H54" s="2"/>
      <c r="I54" s="106"/>
      <c r="J54" s="106"/>
      <c r="K54" s="106"/>
    </row>
    <row r="55" spans="1:11" ht="14.25">
      <c r="A55" s="203" t="s">
        <v>17</v>
      </c>
      <c r="B55" s="197">
        <v>50</v>
      </c>
      <c r="C55" s="70" t="s">
        <v>163</v>
      </c>
      <c r="D55" s="70" t="s">
        <v>185</v>
      </c>
      <c r="E55" s="203">
        <v>2</v>
      </c>
      <c r="F55" s="71"/>
      <c r="G55" s="206">
        <f t="shared" si="1"/>
        <v>0</v>
      </c>
      <c r="H55" s="2"/>
      <c r="I55" s="106"/>
      <c r="J55" s="106"/>
      <c r="K55" s="106"/>
    </row>
    <row r="56" spans="1:10" ht="14.25">
      <c r="A56" s="203" t="s">
        <v>17</v>
      </c>
      <c r="B56" s="197">
        <v>51</v>
      </c>
      <c r="C56" s="70" t="s">
        <v>166</v>
      </c>
      <c r="D56" s="70" t="s">
        <v>185</v>
      </c>
      <c r="E56" s="203">
        <v>20</v>
      </c>
      <c r="F56" s="71"/>
      <c r="G56" s="206">
        <f t="shared" si="1"/>
        <v>0</v>
      </c>
      <c r="H56" s="107"/>
      <c r="I56" s="1"/>
      <c r="J56" s="106"/>
    </row>
    <row r="57" spans="1:11" ht="14.25">
      <c r="A57" s="203" t="s">
        <v>17</v>
      </c>
      <c r="B57" s="197">
        <v>52</v>
      </c>
      <c r="C57" s="70" t="s">
        <v>161</v>
      </c>
      <c r="D57" s="70" t="s">
        <v>185</v>
      </c>
      <c r="E57" s="203">
        <v>2</v>
      </c>
      <c r="F57" s="71"/>
      <c r="G57" s="206">
        <f t="shared" si="1"/>
        <v>0</v>
      </c>
      <c r="H57" s="107"/>
      <c r="I57" s="1"/>
      <c r="J57" s="106"/>
      <c r="K57" s="106"/>
    </row>
    <row r="58" spans="1:10" ht="14.25">
      <c r="A58" s="203" t="s">
        <v>17</v>
      </c>
      <c r="B58" s="197">
        <v>53</v>
      </c>
      <c r="C58" s="70" t="s">
        <v>153</v>
      </c>
      <c r="D58" s="70" t="s">
        <v>185</v>
      </c>
      <c r="E58" s="203">
        <v>2</v>
      </c>
      <c r="F58" s="71"/>
      <c r="G58" s="206">
        <f t="shared" si="1"/>
        <v>0</v>
      </c>
      <c r="H58" s="107"/>
      <c r="I58" s="1"/>
      <c r="J58" s="106"/>
    </row>
    <row r="59" spans="1:10" ht="14.25">
      <c r="A59" s="203" t="s">
        <v>17</v>
      </c>
      <c r="B59" s="197">
        <v>54</v>
      </c>
      <c r="C59" s="70" t="s">
        <v>155</v>
      </c>
      <c r="D59" s="70" t="s">
        <v>185</v>
      </c>
      <c r="E59" s="203">
        <v>2</v>
      </c>
      <c r="F59" s="71"/>
      <c r="G59" s="206">
        <f t="shared" si="1"/>
        <v>0</v>
      </c>
      <c r="H59" s="2"/>
      <c r="I59" s="106"/>
      <c r="J59" s="106"/>
    </row>
    <row r="60" spans="1:11" ht="14.25">
      <c r="A60" s="203" t="s">
        <v>17</v>
      </c>
      <c r="B60" s="197">
        <v>55</v>
      </c>
      <c r="C60" s="70" t="s">
        <v>148</v>
      </c>
      <c r="D60" s="70" t="s">
        <v>185</v>
      </c>
      <c r="E60" s="203">
        <v>5</v>
      </c>
      <c r="F60" s="71"/>
      <c r="G60" s="206">
        <f t="shared" si="1"/>
        <v>0</v>
      </c>
      <c r="H60" s="107"/>
      <c r="I60" s="1"/>
      <c r="J60" s="106"/>
      <c r="K60" s="106"/>
    </row>
    <row r="61" spans="1:11" ht="14.25">
      <c r="A61" s="203" t="s">
        <v>17</v>
      </c>
      <c r="B61" s="197">
        <v>56</v>
      </c>
      <c r="C61" s="70" t="s">
        <v>147</v>
      </c>
      <c r="D61" s="70" t="s">
        <v>185</v>
      </c>
      <c r="E61" s="203">
        <v>2</v>
      </c>
      <c r="F61" s="71"/>
      <c r="G61" s="206">
        <f t="shared" si="1"/>
        <v>0</v>
      </c>
      <c r="H61" s="109"/>
      <c r="I61" s="106"/>
      <c r="J61" s="106"/>
      <c r="K61" s="106"/>
    </row>
    <row r="62" spans="1:11" ht="14.25">
      <c r="A62" s="203" t="s">
        <v>17</v>
      </c>
      <c r="B62" s="197">
        <v>57</v>
      </c>
      <c r="C62" s="70" t="s">
        <v>146</v>
      </c>
      <c r="D62" s="70" t="s">
        <v>185</v>
      </c>
      <c r="E62" s="203">
        <v>2</v>
      </c>
      <c r="F62" s="71"/>
      <c r="G62" s="206">
        <f t="shared" si="1"/>
        <v>0</v>
      </c>
      <c r="H62" s="110"/>
      <c r="I62" s="1"/>
      <c r="J62" s="106"/>
      <c r="K62" s="106"/>
    </row>
    <row r="63" spans="1:10" ht="14.25">
      <c r="A63" s="203" t="s">
        <v>17</v>
      </c>
      <c r="B63" s="197">
        <v>58</v>
      </c>
      <c r="C63" s="70" t="s">
        <v>149</v>
      </c>
      <c r="D63" s="70" t="s">
        <v>185</v>
      </c>
      <c r="E63" s="203">
        <v>2</v>
      </c>
      <c r="F63" s="71"/>
      <c r="G63" s="206">
        <f t="shared" si="1"/>
        <v>0</v>
      </c>
      <c r="H63" s="2"/>
      <c r="I63" s="106"/>
      <c r="J63" s="106"/>
    </row>
    <row r="64" spans="1:10" ht="14.25">
      <c r="A64" s="203" t="s">
        <v>17</v>
      </c>
      <c r="B64" s="197">
        <v>59</v>
      </c>
      <c r="C64" s="70" t="s">
        <v>156</v>
      </c>
      <c r="D64" s="70" t="s">
        <v>185</v>
      </c>
      <c r="E64" s="203">
        <v>6</v>
      </c>
      <c r="F64" s="71"/>
      <c r="G64" s="206">
        <f t="shared" si="1"/>
        <v>0</v>
      </c>
      <c r="H64" s="107"/>
      <c r="I64" s="1"/>
      <c r="J64" s="106"/>
    </row>
    <row r="65" spans="1:9" ht="14.25">
      <c r="A65" s="203" t="s">
        <v>17</v>
      </c>
      <c r="B65" s="197">
        <v>60</v>
      </c>
      <c r="C65" s="70" t="s">
        <v>150</v>
      </c>
      <c r="D65" s="70" t="s">
        <v>185</v>
      </c>
      <c r="E65" s="203">
        <v>2</v>
      </c>
      <c r="F65" s="71"/>
      <c r="G65" s="206">
        <f t="shared" si="1"/>
        <v>0</v>
      </c>
      <c r="H65" s="2"/>
      <c r="I65" s="106"/>
    </row>
    <row r="66" spans="1:11" ht="14.25">
      <c r="A66" s="203" t="s">
        <v>17</v>
      </c>
      <c r="B66" s="197">
        <v>61</v>
      </c>
      <c r="C66" s="70" t="s">
        <v>158</v>
      </c>
      <c r="D66" s="70" t="s">
        <v>185</v>
      </c>
      <c r="E66" s="203">
        <v>2</v>
      </c>
      <c r="F66" s="71"/>
      <c r="G66" s="206">
        <f t="shared" si="1"/>
        <v>0</v>
      </c>
      <c r="H66" s="2"/>
      <c r="I66" s="106"/>
      <c r="J66" s="106"/>
      <c r="K66" s="106"/>
    </row>
    <row r="67" spans="1:11" ht="14.25">
      <c r="A67" s="203" t="s">
        <v>17</v>
      </c>
      <c r="B67" s="197">
        <v>62</v>
      </c>
      <c r="C67" s="70" t="s">
        <v>168</v>
      </c>
      <c r="D67" s="70" t="s">
        <v>185</v>
      </c>
      <c r="E67" s="203">
        <v>30</v>
      </c>
      <c r="F67" s="71"/>
      <c r="G67" s="206">
        <f t="shared" si="1"/>
        <v>0</v>
      </c>
      <c r="H67" s="107"/>
      <c r="I67" s="1"/>
      <c r="J67" s="106"/>
      <c r="K67" s="106"/>
    </row>
    <row r="68" spans="1:10" ht="14.25">
      <c r="A68" s="203" t="s">
        <v>17</v>
      </c>
      <c r="B68" s="197">
        <v>63</v>
      </c>
      <c r="C68" s="70" t="s">
        <v>152</v>
      </c>
      <c r="D68" s="70" t="s">
        <v>185</v>
      </c>
      <c r="E68" s="203">
        <v>2</v>
      </c>
      <c r="F68" s="71"/>
      <c r="G68" s="206">
        <f t="shared" si="1"/>
        <v>0</v>
      </c>
      <c r="H68" s="2"/>
      <c r="I68" s="106"/>
      <c r="J68" s="106"/>
    </row>
    <row r="69" spans="1:11" ht="14.25">
      <c r="A69" s="203" t="s">
        <v>17</v>
      </c>
      <c r="B69" s="197">
        <v>64</v>
      </c>
      <c r="C69" s="70" t="s">
        <v>157</v>
      </c>
      <c r="D69" s="70" t="s">
        <v>185</v>
      </c>
      <c r="E69" s="203">
        <v>2</v>
      </c>
      <c r="F69" s="71"/>
      <c r="G69" s="206">
        <f t="shared" si="1"/>
        <v>0</v>
      </c>
      <c r="H69" s="2"/>
      <c r="I69" s="106"/>
      <c r="J69" s="106"/>
      <c r="K69" s="106"/>
    </row>
    <row r="70" spans="1:10" ht="14.25">
      <c r="A70" s="203" t="s">
        <v>17</v>
      </c>
      <c r="B70" s="197">
        <v>65</v>
      </c>
      <c r="C70" s="70" t="s">
        <v>151</v>
      </c>
      <c r="D70" s="70" t="s">
        <v>185</v>
      </c>
      <c r="E70" s="203">
        <v>2</v>
      </c>
      <c r="F70" s="71"/>
      <c r="G70" s="206">
        <f t="shared" si="1"/>
        <v>0</v>
      </c>
      <c r="H70" s="107"/>
      <c r="I70" s="1"/>
      <c r="J70" s="106"/>
    </row>
    <row r="71" spans="1:12" ht="14.25">
      <c r="A71" s="203" t="s">
        <v>17</v>
      </c>
      <c r="B71" s="197">
        <v>66</v>
      </c>
      <c r="C71" s="70" t="s">
        <v>154</v>
      </c>
      <c r="D71" s="70" t="s">
        <v>185</v>
      </c>
      <c r="E71" s="203">
        <v>2</v>
      </c>
      <c r="F71" s="71"/>
      <c r="G71" s="206">
        <f t="shared" si="1"/>
        <v>0</v>
      </c>
      <c r="H71" s="107"/>
      <c r="I71" s="1"/>
      <c r="K71" s="106"/>
      <c r="L71" s="106"/>
    </row>
    <row r="72" spans="1:12" ht="14.25">
      <c r="A72" s="203" t="s">
        <v>17</v>
      </c>
      <c r="B72" s="197">
        <v>67</v>
      </c>
      <c r="C72" s="70" t="s">
        <v>169</v>
      </c>
      <c r="D72" s="70" t="s">
        <v>185</v>
      </c>
      <c r="E72" s="203">
        <v>20</v>
      </c>
      <c r="F72" s="71"/>
      <c r="G72" s="206">
        <f t="shared" si="1"/>
        <v>0</v>
      </c>
      <c r="H72" s="107"/>
      <c r="I72" s="106"/>
      <c r="K72" s="106"/>
      <c r="L72" s="106"/>
    </row>
    <row r="73" spans="1:11" ht="14.25">
      <c r="A73" s="203" t="s">
        <v>17</v>
      </c>
      <c r="B73" s="197">
        <v>68</v>
      </c>
      <c r="C73" s="70" t="s">
        <v>269</v>
      </c>
      <c r="D73" s="204" t="s">
        <v>270</v>
      </c>
      <c r="E73" s="205">
        <v>1</v>
      </c>
      <c r="F73" s="71"/>
      <c r="G73" s="206">
        <f t="shared" si="1"/>
        <v>0</v>
      </c>
      <c r="J73" s="106"/>
      <c r="K73" s="106"/>
    </row>
    <row r="74" spans="1:11" ht="63.75">
      <c r="A74" s="197" t="s">
        <v>95</v>
      </c>
      <c r="B74" s="197">
        <v>69</v>
      </c>
      <c r="C74" s="204" t="s">
        <v>242</v>
      </c>
      <c r="D74" s="52" t="s">
        <v>243</v>
      </c>
      <c r="E74" s="203">
        <v>6</v>
      </c>
      <c r="F74" s="206"/>
      <c r="G74" s="206">
        <f aca="true" t="shared" si="2" ref="G74:G105">E74*F74</f>
        <v>0</v>
      </c>
      <c r="H74" s="110"/>
      <c r="I74" s="111"/>
      <c r="J74" s="106"/>
      <c r="K74" s="106"/>
    </row>
    <row r="75" spans="1:11" ht="14.25">
      <c r="A75" s="203" t="s">
        <v>17</v>
      </c>
      <c r="B75" s="197">
        <v>70</v>
      </c>
      <c r="C75" s="70" t="s">
        <v>110</v>
      </c>
      <c r="D75" s="204" t="s">
        <v>106</v>
      </c>
      <c r="E75" s="205">
        <v>4</v>
      </c>
      <c r="F75" s="71"/>
      <c r="G75" s="206">
        <f t="shared" si="2"/>
        <v>0</v>
      </c>
      <c r="J75" s="106"/>
      <c r="K75" s="106"/>
    </row>
    <row r="76" spans="1:11" ht="25.5">
      <c r="A76" s="197" t="s">
        <v>347</v>
      </c>
      <c r="B76" s="197">
        <v>71</v>
      </c>
      <c r="C76" s="204" t="s">
        <v>230</v>
      </c>
      <c r="D76" s="52" t="s">
        <v>216</v>
      </c>
      <c r="E76" s="203">
        <v>24</v>
      </c>
      <c r="F76" s="206"/>
      <c r="G76" s="206">
        <f t="shared" si="2"/>
        <v>0</v>
      </c>
      <c r="H76" s="110"/>
      <c r="J76" s="106"/>
      <c r="K76" s="106"/>
    </row>
    <row r="77" spans="1:16" ht="25.5">
      <c r="A77" s="197" t="s">
        <v>420</v>
      </c>
      <c r="B77" s="197">
        <v>72</v>
      </c>
      <c r="C77" s="204" t="s">
        <v>230</v>
      </c>
      <c r="D77" s="296" t="s">
        <v>446</v>
      </c>
      <c r="E77" s="203">
        <v>8</v>
      </c>
      <c r="F77" s="206"/>
      <c r="G77" s="206">
        <f t="shared" si="2"/>
        <v>0</v>
      </c>
      <c r="H77" s="1"/>
      <c r="I77" s="1"/>
      <c r="L77" s="68"/>
      <c r="O77" s="29"/>
      <c r="P77" s="31"/>
    </row>
    <row r="78" spans="1:12" ht="14.25">
      <c r="A78" s="203" t="s">
        <v>17</v>
      </c>
      <c r="B78" s="197">
        <v>73</v>
      </c>
      <c r="C78" s="70" t="s">
        <v>170</v>
      </c>
      <c r="D78" s="70" t="s">
        <v>188</v>
      </c>
      <c r="E78" s="203">
        <v>2</v>
      </c>
      <c r="F78" s="71"/>
      <c r="G78" s="206">
        <f t="shared" si="2"/>
        <v>0</v>
      </c>
      <c r="H78" s="109"/>
      <c r="I78" s="108"/>
      <c r="K78" s="106"/>
      <c r="L78" s="106"/>
    </row>
    <row r="79" spans="1:12" ht="14.25">
      <c r="A79" s="203" t="s">
        <v>17</v>
      </c>
      <c r="B79" s="197">
        <v>74</v>
      </c>
      <c r="C79" s="70" t="s">
        <v>170</v>
      </c>
      <c r="D79" s="70" t="s">
        <v>189</v>
      </c>
      <c r="E79" s="203">
        <v>2</v>
      </c>
      <c r="F79" s="71"/>
      <c r="G79" s="206">
        <f t="shared" si="2"/>
        <v>0</v>
      </c>
      <c r="H79" s="109"/>
      <c r="I79" s="108"/>
      <c r="K79" s="106"/>
      <c r="L79" s="106"/>
    </row>
    <row r="80" spans="1:12" ht="14.25">
      <c r="A80" s="203" t="s">
        <v>17</v>
      </c>
      <c r="B80" s="197">
        <v>75</v>
      </c>
      <c r="C80" s="70" t="s">
        <v>170</v>
      </c>
      <c r="D80" s="70" t="s">
        <v>190</v>
      </c>
      <c r="E80" s="203">
        <v>2</v>
      </c>
      <c r="F80" s="71"/>
      <c r="G80" s="206">
        <f t="shared" si="2"/>
        <v>0</v>
      </c>
      <c r="H80" s="109"/>
      <c r="I80" s="1"/>
      <c r="K80" s="106"/>
      <c r="L80" s="106"/>
    </row>
    <row r="81" spans="1:11" ht="14.25">
      <c r="A81" s="203" t="s">
        <v>17</v>
      </c>
      <c r="B81" s="197">
        <v>76</v>
      </c>
      <c r="C81" s="70" t="s">
        <v>170</v>
      </c>
      <c r="D81" s="70" t="s">
        <v>192</v>
      </c>
      <c r="E81" s="203">
        <v>2</v>
      </c>
      <c r="F81" s="71"/>
      <c r="G81" s="206">
        <f t="shared" si="2"/>
        <v>0</v>
      </c>
      <c r="H81" s="109"/>
      <c r="I81" s="1"/>
      <c r="J81" s="106"/>
      <c r="K81" s="106"/>
    </row>
    <row r="82" spans="1:12" ht="14.25">
      <c r="A82" s="203" t="s">
        <v>17</v>
      </c>
      <c r="B82" s="197">
        <v>77</v>
      </c>
      <c r="C82" s="70" t="s">
        <v>170</v>
      </c>
      <c r="D82" s="70" t="s">
        <v>193</v>
      </c>
      <c r="E82" s="203">
        <v>2</v>
      </c>
      <c r="F82" s="71"/>
      <c r="G82" s="206">
        <f t="shared" si="2"/>
        <v>0</v>
      </c>
      <c r="H82" s="109"/>
      <c r="I82" s="1"/>
      <c r="K82" s="106"/>
      <c r="L82" s="106"/>
    </row>
    <row r="83" spans="1:11" ht="14.25">
      <c r="A83" s="203" t="s">
        <v>17</v>
      </c>
      <c r="B83" s="197">
        <v>78</v>
      </c>
      <c r="C83" s="70" t="s">
        <v>170</v>
      </c>
      <c r="D83" s="70" t="s">
        <v>194</v>
      </c>
      <c r="E83" s="203">
        <v>2</v>
      </c>
      <c r="F83" s="71"/>
      <c r="G83" s="206">
        <f t="shared" si="2"/>
        <v>0</v>
      </c>
      <c r="H83" s="2"/>
      <c r="I83" s="1"/>
      <c r="J83" s="106"/>
      <c r="K83" s="106"/>
    </row>
    <row r="84" spans="1:11" ht="14.25">
      <c r="A84" s="203" t="s">
        <v>17</v>
      </c>
      <c r="B84" s="197">
        <v>79</v>
      </c>
      <c r="C84" s="70" t="s">
        <v>170</v>
      </c>
      <c r="D84" s="70" t="s">
        <v>195</v>
      </c>
      <c r="E84" s="203">
        <v>2</v>
      </c>
      <c r="F84" s="71"/>
      <c r="G84" s="206">
        <f t="shared" si="2"/>
        <v>0</v>
      </c>
      <c r="H84" s="2"/>
      <c r="I84" s="108"/>
      <c r="J84" s="106"/>
      <c r="K84" s="106"/>
    </row>
    <row r="85" spans="1:11" ht="14.25">
      <c r="A85" s="203" t="s">
        <v>17</v>
      </c>
      <c r="B85" s="197">
        <v>80</v>
      </c>
      <c r="C85" s="70" t="s">
        <v>170</v>
      </c>
      <c r="D85" s="70" t="s">
        <v>196</v>
      </c>
      <c r="E85" s="203">
        <v>2</v>
      </c>
      <c r="F85" s="71"/>
      <c r="G85" s="206">
        <f t="shared" si="2"/>
        <v>0</v>
      </c>
      <c r="H85" s="2"/>
      <c r="I85" s="108"/>
      <c r="J85" s="106"/>
      <c r="K85" s="106"/>
    </row>
    <row r="86" spans="1:13" ht="14.25">
      <c r="A86" s="203" t="s">
        <v>17</v>
      </c>
      <c r="B86" s="197">
        <v>81</v>
      </c>
      <c r="C86" s="70" t="s">
        <v>170</v>
      </c>
      <c r="D86" s="70" t="s">
        <v>197</v>
      </c>
      <c r="E86" s="203">
        <v>2</v>
      </c>
      <c r="F86" s="71"/>
      <c r="G86" s="206">
        <f t="shared" si="2"/>
        <v>0</v>
      </c>
      <c r="H86" s="2"/>
      <c r="I86" s="108"/>
      <c r="J86" s="108"/>
      <c r="L86" s="106"/>
      <c r="M86" s="106"/>
    </row>
    <row r="87" spans="1:12" ht="14.25">
      <c r="A87" s="203" t="s">
        <v>17</v>
      </c>
      <c r="B87" s="197">
        <v>82</v>
      </c>
      <c r="C87" s="70" t="s">
        <v>170</v>
      </c>
      <c r="D87" s="70" t="s">
        <v>198</v>
      </c>
      <c r="E87" s="203">
        <v>2</v>
      </c>
      <c r="F87" s="71"/>
      <c r="G87" s="206">
        <f t="shared" si="2"/>
        <v>0</v>
      </c>
      <c r="H87" s="2"/>
      <c r="I87" s="1"/>
      <c r="K87" s="106"/>
      <c r="L87" s="106"/>
    </row>
    <row r="88" spans="1:15" ht="14.25">
      <c r="A88" s="203" t="s">
        <v>17</v>
      </c>
      <c r="B88" s="197">
        <v>83</v>
      </c>
      <c r="C88" s="70" t="s">
        <v>170</v>
      </c>
      <c r="D88" s="70" t="s">
        <v>199</v>
      </c>
      <c r="E88" s="203">
        <v>2</v>
      </c>
      <c r="F88" s="71"/>
      <c r="G88" s="206">
        <f t="shared" si="2"/>
        <v>0</v>
      </c>
      <c r="H88" s="331"/>
      <c r="I88" s="341"/>
      <c r="K88" s="108"/>
      <c r="M88" s="106"/>
      <c r="O88" s="106"/>
    </row>
    <row r="89" spans="1:12" ht="14.25">
      <c r="A89" s="243" t="s">
        <v>444</v>
      </c>
      <c r="B89" s="197">
        <v>84</v>
      </c>
      <c r="C89" s="247" t="s">
        <v>170</v>
      </c>
      <c r="D89" s="126" t="s">
        <v>188</v>
      </c>
      <c r="E89" s="244">
        <v>1</v>
      </c>
      <c r="F89" s="71"/>
      <c r="G89" s="206">
        <f t="shared" si="2"/>
        <v>0</v>
      </c>
      <c r="H89" s="332"/>
      <c r="K89" s="106"/>
      <c r="L89" s="106"/>
    </row>
    <row r="90" spans="1:11" ht="14.25">
      <c r="A90" s="243" t="s">
        <v>444</v>
      </c>
      <c r="B90" s="197">
        <v>85</v>
      </c>
      <c r="C90" s="247" t="s">
        <v>170</v>
      </c>
      <c r="D90" s="126" t="s">
        <v>189</v>
      </c>
      <c r="E90" s="244">
        <v>1</v>
      </c>
      <c r="F90" s="71"/>
      <c r="G90" s="206">
        <f t="shared" si="2"/>
        <v>0</v>
      </c>
      <c r="H90" s="332"/>
      <c r="J90" s="106"/>
      <c r="K90" s="106"/>
    </row>
    <row r="91" spans="1:8" ht="14.25">
      <c r="A91" s="243" t="s">
        <v>444</v>
      </c>
      <c r="B91" s="197">
        <v>86</v>
      </c>
      <c r="C91" s="126" t="s">
        <v>170</v>
      </c>
      <c r="D91" s="126" t="s">
        <v>190</v>
      </c>
      <c r="E91" s="244">
        <v>1</v>
      </c>
      <c r="F91" s="71"/>
      <c r="G91" s="206">
        <f t="shared" si="2"/>
        <v>0</v>
      </c>
      <c r="H91" s="332"/>
    </row>
    <row r="92" spans="1:8" ht="14.25">
      <c r="A92" s="243" t="s">
        <v>444</v>
      </c>
      <c r="B92" s="197">
        <v>87</v>
      </c>
      <c r="C92" s="126" t="s">
        <v>170</v>
      </c>
      <c r="D92" s="126" t="s">
        <v>192</v>
      </c>
      <c r="E92" s="244">
        <v>1</v>
      </c>
      <c r="F92" s="71"/>
      <c r="G92" s="206">
        <f t="shared" si="2"/>
        <v>0</v>
      </c>
      <c r="H92" s="332"/>
    </row>
    <row r="93" spans="1:8" ht="14.25">
      <c r="A93" s="243" t="s">
        <v>444</v>
      </c>
      <c r="B93" s="197">
        <v>88</v>
      </c>
      <c r="C93" s="126" t="s">
        <v>170</v>
      </c>
      <c r="D93" s="126" t="s">
        <v>193</v>
      </c>
      <c r="E93" s="244">
        <v>1</v>
      </c>
      <c r="F93" s="71"/>
      <c r="G93" s="206">
        <f t="shared" si="2"/>
        <v>0</v>
      </c>
      <c r="H93" s="332"/>
    </row>
    <row r="94" spans="1:8" ht="14.25">
      <c r="A94" s="243" t="s">
        <v>444</v>
      </c>
      <c r="B94" s="197">
        <v>89</v>
      </c>
      <c r="C94" s="126" t="s">
        <v>170</v>
      </c>
      <c r="D94" s="126" t="s">
        <v>194</v>
      </c>
      <c r="E94" s="244">
        <v>1</v>
      </c>
      <c r="F94" s="71"/>
      <c r="G94" s="206">
        <f t="shared" si="2"/>
        <v>0</v>
      </c>
      <c r="H94" s="47"/>
    </row>
    <row r="95" spans="1:8" ht="14.25">
      <c r="A95" s="243" t="s">
        <v>444</v>
      </c>
      <c r="B95" s="197">
        <v>90</v>
      </c>
      <c r="C95" s="126" t="s">
        <v>170</v>
      </c>
      <c r="D95" s="126" t="s">
        <v>195</v>
      </c>
      <c r="E95" s="244">
        <v>1</v>
      </c>
      <c r="F95" s="71"/>
      <c r="G95" s="206">
        <f t="shared" si="2"/>
        <v>0</v>
      </c>
      <c r="H95" s="47"/>
    </row>
    <row r="96" spans="1:8" ht="14.25">
      <c r="A96" s="243" t="s">
        <v>444</v>
      </c>
      <c r="B96" s="197">
        <v>91</v>
      </c>
      <c r="C96" s="126" t="s">
        <v>170</v>
      </c>
      <c r="D96" s="126" t="s">
        <v>196</v>
      </c>
      <c r="E96" s="244">
        <v>1</v>
      </c>
      <c r="F96" s="71"/>
      <c r="G96" s="206">
        <f t="shared" si="2"/>
        <v>0</v>
      </c>
      <c r="H96" s="47"/>
    </row>
    <row r="97" spans="1:8" ht="14.25">
      <c r="A97" s="243" t="s">
        <v>444</v>
      </c>
      <c r="B97" s="197">
        <v>92</v>
      </c>
      <c r="C97" s="126" t="s">
        <v>170</v>
      </c>
      <c r="D97" s="126" t="s">
        <v>197</v>
      </c>
      <c r="E97" s="244">
        <v>1</v>
      </c>
      <c r="F97" s="71"/>
      <c r="G97" s="206">
        <f t="shared" si="2"/>
        <v>0</v>
      </c>
      <c r="H97" s="47"/>
    </row>
    <row r="98" spans="1:8" ht="14.25">
      <c r="A98" s="243" t="s">
        <v>444</v>
      </c>
      <c r="B98" s="197">
        <v>93</v>
      </c>
      <c r="C98" s="126" t="s">
        <v>170</v>
      </c>
      <c r="D98" s="126" t="s">
        <v>198</v>
      </c>
      <c r="E98" s="244">
        <v>1</v>
      </c>
      <c r="F98" s="71"/>
      <c r="G98" s="206">
        <f t="shared" si="2"/>
        <v>0</v>
      </c>
      <c r="H98" s="47"/>
    </row>
    <row r="99" spans="1:8" ht="14.25">
      <c r="A99" s="243" t="s">
        <v>444</v>
      </c>
      <c r="B99" s="197">
        <v>94</v>
      </c>
      <c r="C99" s="247" t="s">
        <v>170</v>
      </c>
      <c r="D99" s="126" t="s">
        <v>199</v>
      </c>
      <c r="E99" s="244">
        <v>1</v>
      </c>
      <c r="F99" s="71"/>
      <c r="G99" s="206">
        <f t="shared" si="2"/>
        <v>0</v>
      </c>
      <c r="H99" s="47"/>
    </row>
    <row r="100" spans="1:8" ht="14.25">
      <c r="A100" s="203" t="s">
        <v>17</v>
      </c>
      <c r="B100" s="197">
        <v>95</v>
      </c>
      <c r="C100" s="70" t="s">
        <v>171</v>
      </c>
      <c r="D100" s="70" t="s">
        <v>191</v>
      </c>
      <c r="E100" s="203">
        <v>2</v>
      </c>
      <c r="F100" s="71"/>
      <c r="G100" s="206">
        <f t="shared" si="2"/>
        <v>0</v>
      </c>
      <c r="H100" s="331"/>
    </row>
    <row r="101" spans="1:8" ht="14.25">
      <c r="A101" s="203" t="s">
        <v>17</v>
      </c>
      <c r="B101" s="197">
        <v>96</v>
      </c>
      <c r="C101" s="70" t="s">
        <v>201</v>
      </c>
      <c r="D101" s="70" t="s">
        <v>200</v>
      </c>
      <c r="E101" s="203">
        <v>2</v>
      </c>
      <c r="F101" s="71"/>
      <c r="G101" s="206">
        <f t="shared" si="2"/>
        <v>0</v>
      </c>
      <c r="H101" s="332"/>
    </row>
    <row r="102" spans="1:11" ht="14.25">
      <c r="A102" s="203" t="s">
        <v>95</v>
      </c>
      <c r="B102" s="197">
        <v>97</v>
      </c>
      <c r="C102" s="70" t="s">
        <v>400</v>
      </c>
      <c r="D102" s="70" t="s">
        <v>401</v>
      </c>
      <c r="E102" s="203">
        <v>20</v>
      </c>
      <c r="F102" s="71"/>
      <c r="G102" s="206">
        <f t="shared" si="2"/>
        <v>0</v>
      </c>
      <c r="H102" s="332"/>
      <c r="J102" s="106"/>
      <c r="K102" s="106"/>
    </row>
    <row r="103" spans="1:8" ht="14.25">
      <c r="A103" s="203" t="s">
        <v>304</v>
      </c>
      <c r="B103" s="197">
        <v>98</v>
      </c>
      <c r="C103" s="204" t="s">
        <v>338</v>
      </c>
      <c r="D103" s="207" t="s">
        <v>339</v>
      </c>
      <c r="E103" s="197">
        <v>1</v>
      </c>
      <c r="F103" s="208"/>
      <c r="G103" s="206">
        <f t="shared" si="2"/>
        <v>0</v>
      </c>
      <c r="H103" s="342"/>
    </row>
    <row r="104" spans="1:8" ht="14.25">
      <c r="A104" s="203" t="s">
        <v>304</v>
      </c>
      <c r="B104" s="197">
        <v>99</v>
      </c>
      <c r="C104" s="207" t="s">
        <v>319</v>
      </c>
      <c r="D104" s="207" t="s">
        <v>320</v>
      </c>
      <c r="E104" s="197">
        <v>1</v>
      </c>
      <c r="F104" s="208"/>
      <c r="G104" s="206">
        <f t="shared" si="2"/>
        <v>0</v>
      </c>
      <c r="H104" s="332"/>
    </row>
    <row r="105" spans="1:9" ht="14.25">
      <c r="A105" s="203" t="s">
        <v>17</v>
      </c>
      <c r="B105" s="197">
        <v>100</v>
      </c>
      <c r="C105" s="70" t="s">
        <v>132</v>
      </c>
      <c r="D105" s="70" t="s">
        <v>175</v>
      </c>
      <c r="E105" s="203">
        <v>2</v>
      </c>
      <c r="F105" s="71"/>
      <c r="G105" s="206">
        <f t="shared" si="2"/>
        <v>0</v>
      </c>
      <c r="H105" s="331"/>
      <c r="I105" s="343"/>
    </row>
    <row r="106" spans="1:9" ht="14.25">
      <c r="A106" s="203" t="s">
        <v>17</v>
      </c>
      <c r="B106" s="197">
        <v>101</v>
      </c>
      <c r="C106" s="70" t="s">
        <v>132</v>
      </c>
      <c r="D106" s="70" t="s">
        <v>178</v>
      </c>
      <c r="E106" s="203">
        <v>2</v>
      </c>
      <c r="F106" s="71"/>
      <c r="G106" s="206">
        <f aca="true" t="shared" si="3" ref="G106:G137">E106*F106</f>
        <v>0</v>
      </c>
      <c r="H106" s="331"/>
      <c r="I106" s="343"/>
    </row>
    <row r="107" spans="1:8" ht="14.25">
      <c r="A107" s="203" t="s">
        <v>17</v>
      </c>
      <c r="B107" s="197">
        <v>102</v>
      </c>
      <c r="C107" s="70" t="s">
        <v>131</v>
      </c>
      <c r="D107" s="70" t="s">
        <v>176</v>
      </c>
      <c r="E107" s="205">
        <v>3</v>
      </c>
      <c r="F107" s="71"/>
      <c r="G107" s="206">
        <f t="shared" si="3"/>
        <v>0</v>
      </c>
      <c r="H107" s="105"/>
    </row>
    <row r="108" spans="1:8" ht="14.25">
      <c r="A108" s="203" t="s">
        <v>304</v>
      </c>
      <c r="B108" s="197">
        <v>103</v>
      </c>
      <c r="C108" s="204" t="s">
        <v>342</v>
      </c>
      <c r="D108" s="207"/>
      <c r="E108" s="197">
        <v>1</v>
      </c>
      <c r="F108" s="208"/>
      <c r="G108" s="206">
        <f t="shared" si="3"/>
        <v>0</v>
      </c>
      <c r="H108" s="109"/>
    </row>
    <row r="109" spans="1:7" ht="13.5" customHeight="1">
      <c r="A109" s="203" t="s">
        <v>17</v>
      </c>
      <c r="B109" s="197">
        <v>104</v>
      </c>
      <c r="C109" s="70" t="s">
        <v>119</v>
      </c>
      <c r="D109" s="204"/>
      <c r="E109" s="205">
        <v>8</v>
      </c>
      <c r="F109" s="71"/>
      <c r="G109" s="206">
        <f t="shared" si="3"/>
        <v>0</v>
      </c>
    </row>
    <row r="110" spans="1:8" ht="51">
      <c r="A110" s="197" t="s">
        <v>347</v>
      </c>
      <c r="B110" s="197">
        <v>105</v>
      </c>
      <c r="C110" s="204" t="s">
        <v>213</v>
      </c>
      <c r="D110" s="52" t="s">
        <v>228</v>
      </c>
      <c r="E110" s="203">
        <v>6</v>
      </c>
      <c r="F110" s="206"/>
      <c r="G110" s="206">
        <f t="shared" si="3"/>
        <v>0</v>
      </c>
      <c r="H110" s="110"/>
    </row>
    <row r="111" spans="1:8" ht="14.25">
      <c r="A111" s="203" t="s">
        <v>304</v>
      </c>
      <c r="B111" s="197">
        <v>106</v>
      </c>
      <c r="C111" s="207" t="s">
        <v>312</v>
      </c>
      <c r="D111" s="207" t="s">
        <v>313</v>
      </c>
      <c r="E111" s="197">
        <v>100</v>
      </c>
      <c r="F111" s="208"/>
      <c r="G111" s="206">
        <f t="shared" si="3"/>
        <v>0</v>
      </c>
      <c r="H111" s="109"/>
    </row>
    <row r="112" spans="1:9" ht="14.25">
      <c r="A112" s="203" t="s">
        <v>17</v>
      </c>
      <c r="B112" s="197">
        <v>107</v>
      </c>
      <c r="C112" s="70" t="s">
        <v>76</v>
      </c>
      <c r="D112" s="204"/>
      <c r="E112" s="205">
        <v>50</v>
      </c>
      <c r="F112" s="71"/>
      <c r="G112" s="206">
        <f t="shared" si="3"/>
        <v>0</v>
      </c>
      <c r="H112" s="65"/>
      <c r="I112" s="46"/>
    </row>
    <row r="113" spans="1:9" ht="14.25">
      <c r="A113" s="203" t="s">
        <v>17</v>
      </c>
      <c r="B113" s="197">
        <v>108</v>
      </c>
      <c r="C113" s="70" t="s">
        <v>208</v>
      </c>
      <c r="D113" s="70" t="s">
        <v>207</v>
      </c>
      <c r="E113" s="203">
        <v>10</v>
      </c>
      <c r="F113" s="71"/>
      <c r="G113" s="206">
        <f t="shared" si="3"/>
        <v>0</v>
      </c>
      <c r="H113" s="109"/>
      <c r="I113" s="108"/>
    </row>
    <row r="114" spans="1:9" ht="14.25">
      <c r="A114" s="203" t="s">
        <v>17</v>
      </c>
      <c r="B114" s="197">
        <v>109</v>
      </c>
      <c r="C114" s="204" t="s">
        <v>204</v>
      </c>
      <c r="D114" s="204"/>
      <c r="E114" s="203">
        <v>60</v>
      </c>
      <c r="F114" s="71"/>
      <c r="G114" s="206">
        <f t="shared" si="3"/>
        <v>0</v>
      </c>
      <c r="H114" s="2"/>
      <c r="I114" s="1"/>
    </row>
    <row r="115" spans="1:8" ht="14.25">
      <c r="A115" s="197" t="s">
        <v>95</v>
      </c>
      <c r="B115" s="197">
        <v>110</v>
      </c>
      <c r="C115" s="204" t="s">
        <v>88</v>
      </c>
      <c r="D115" s="204" t="s">
        <v>221</v>
      </c>
      <c r="E115" s="203">
        <v>4</v>
      </c>
      <c r="F115" s="206"/>
      <c r="G115" s="206">
        <f t="shared" si="3"/>
        <v>0</v>
      </c>
      <c r="H115" s="109"/>
    </row>
    <row r="116" spans="1:8" ht="14.25">
      <c r="A116" s="203" t="s">
        <v>304</v>
      </c>
      <c r="B116" s="197">
        <v>111</v>
      </c>
      <c r="C116" s="204" t="s">
        <v>324</v>
      </c>
      <c r="D116" s="207" t="s">
        <v>325</v>
      </c>
      <c r="E116" s="197">
        <v>1</v>
      </c>
      <c r="F116" s="208"/>
      <c r="G116" s="206">
        <f t="shared" si="3"/>
        <v>0</v>
      </c>
      <c r="H116" s="109"/>
    </row>
    <row r="117" spans="1:8" ht="14.25">
      <c r="A117" s="197" t="s">
        <v>347</v>
      </c>
      <c r="B117" s="197">
        <v>112</v>
      </c>
      <c r="C117" s="204" t="s">
        <v>232</v>
      </c>
      <c r="D117" s="204" t="s">
        <v>217</v>
      </c>
      <c r="E117" s="203">
        <v>3</v>
      </c>
      <c r="F117" s="206"/>
      <c r="G117" s="206">
        <f t="shared" si="3"/>
        <v>0</v>
      </c>
      <c r="H117" s="109"/>
    </row>
    <row r="118" spans="1:16" ht="14.25">
      <c r="A118" s="298" t="s">
        <v>447</v>
      </c>
      <c r="B118" s="197">
        <v>113</v>
      </c>
      <c r="C118" s="204" t="s">
        <v>232</v>
      </c>
      <c r="D118" s="204" t="s">
        <v>217</v>
      </c>
      <c r="E118" s="203">
        <v>3</v>
      </c>
      <c r="F118" s="206"/>
      <c r="G118" s="206">
        <f t="shared" si="3"/>
        <v>0</v>
      </c>
      <c r="H118" s="1"/>
      <c r="I118" s="1"/>
      <c r="L118" s="68"/>
      <c r="O118" s="29"/>
      <c r="P118" s="31"/>
    </row>
    <row r="119" spans="1:8" ht="14.25">
      <c r="A119" s="203" t="s">
        <v>304</v>
      </c>
      <c r="B119" s="197">
        <v>114</v>
      </c>
      <c r="C119" s="207" t="s">
        <v>321</v>
      </c>
      <c r="D119" s="207" t="s">
        <v>322</v>
      </c>
      <c r="E119" s="197">
        <v>100</v>
      </c>
      <c r="F119" s="208"/>
      <c r="G119" s="206">
        <f t="shared" si="3"/>
        <v>0</v>
      </c>
      <c r="H119" s="332"/>
    </row>
    <row r="120" spans="1:8" ht="14.25">
      <c r="A120" s="197" t="s">
        <v>347</v>
      </c>
      <c r="B120" s="197">
        <v>115</v>
      </c>
      <c r="C120" s="204" t="s">
        <v>233</v>
      </c>
      <c r="D120" s="204" t="s">
        <v>218</v>
      </c>
      <c r="E120" s="203">
        <v>3</v>
      </c>
      <c r="F120" s="206"/>
      <c r="G120" s="206">
        <f t="shared" si="3"/>
        <v>0</v>
      </c>
      <c r="H120" s="332"/>
    </row>
    <row r="121" spans="1:8" ht="14.25">
      <c r="A121" s="203" t="s">
        <v>17</v>
      </c>
      <c r="B121" s="197">
        <v>116</v>
      </c>
      <c r="C121" s="70" t="s">
        <v>271</v>
      </c>
      <c r="D121" s="204" t="s">
        <v>272</v>
      </c>
      <c r="E121" s="205">
        <v>20</v>
      </c>
      <c r="F121" s="71"/>
      <c r="G121" s="206">
        <f t="shared" si="3"/>
        <v>0</v>
      </c>
      <c r="H121" s="331"/>
    </row>
    <row r="122" spans="1:8" ht="14.25">
      <c r="A122" s="203" t="s">
        <v>304</v>
      </c>
      <c r="B122" s="197">
        <v>117</v>
      </c>
      <c r="C122" s="207" t="s">
        <v>310</v>
      </c>
      <c r="D122" s="207" t="s">
        <v>309</v>
      </c>
      <c r="E122" s="197">
        <v>2</v>
      </c>
      <c r="F122" s="208"/>
      <c r="G122" s="206">
        <f t="shared" si="3"/>
        <v>0</v>
      </c>
      <c r="H122" s="332"/>
    </row>
    <row r="123" spans="1:8" ht="14.25">
      <c r="A123" s="197" t="s">
        <v>347</v>
      </c>
      <c r="B123" s="197">
        <v>118</v>
      </c>
      <c r="C123" s="204" t="s">
        <v>231</v>
      </c>
      <c r="D123" s="204" t="s">
        <v>215</v>
      </c>
      <c r="E123" s="203">
        <v>6</v>
      </c>
      <c r="F123" s="206"/>
      <c r="G123" s="206">
        <f t="shared" si="3"/>
        <v>0</v>
      </c>
      <c r="H123" s="332"/>
    </row>
    <row r="124" spans="1:16" ht="14.25">
      <c r="A124" s="298" t="s">
        <v>447</v>
      </c>
      <c r="B124" s="197">
        <v>119</v>
      </c>
      <c r="C124" s="204" t="s">
        <v>231</v>
      </c>
      <c r="D124" s="204" t="s">
        <v>215</v>
      </c>
      <c r="E124" s="203">
        <v>6</v>
      </c>
      <c r="F124" s="206"/>
      <c r="G124" s="206">
        <f t="shared" si="3"/>
        <v>0</v>
      </c>
      <c r="H124" s="339"/>
      <c r="L124" s="68"/>
      <c r="O124" s="29"/>
      <c r="P124" s="31"/>
    </row>
    <row r="125" spans="1:8" ht="14.25">
      <c r="A125" s="197" t="s">
        <v>95</v>
      </c>
      <c r="B125" s="197">
        <v>120</v>
      </c>
      <c r="C125" s="204" t="s">
        <v>92</v>
      </c>
      <c r="D125" s="204" t="s">
        <v>244</v>
      </c>
      <c r="E125" s="203">
        <v>20</v>
      </c>
      <c r="F125" s="206"/>
      <c r="G125" s="206">
        <f t="shared" si="3"/>
        <v>0</v>
      </c>
      <c r="H125" s="332"/>
    </row>
    <row r="126" spans="1:8" ht="14.25">
      <c r="A126" s="243" t="s">
        <v>444</v>
      </c>
      <c r="B126" s="197">
        <v>121</v>
      </c>
      <c r="C126" s="245" t="s">
        <v>92</v>
      </c>
      <c r="D126" s="245" t="s">
        <v>244</v>
      </c>
      <c r="E126" s="244">
        <v>3</v>
      </c>
      <c r="F126" s="206"/>
      <c r="G126" s="206">
        <f t="shared" si="3"/>
        <v>0</v>
      </c>
      <c r="H126" s="344"/>
    </row>
    <row r="127" spans="1:8" ht="14.25">
      <c r="A127" s="203" t="s">
        <v>304</v>
      </c>
      <c r="B127" s="197">
        <v>122</v>
      </c>
      <c r="C127" s="204" t="s">
        <v>323</v>
      </c>
      <c r="D127" s="207" t="s">
        <v>354</v>
      </c>
      <c r="E127" s="197">
        <v>3</v>
      </c>
      <c r="F127" s="208"/>
      <c r="G127" s="206">
        <f t="shared" si="3"/>
        <v>0</v>
      </c>
      <c r="H127" s="332"/>
    </row>
    <row r="128" spans="1:8" ht="14.25">
      <c r="A128" s="197" t="s">
        <v>347</v>
      </c>
      <c r="B128" s="197">
        <v>123</v>
      </c>
      <c r="C128" s="204" t="s">
        <v>212</v>
      </c>
      <c r="D128" s="204" t="s">
        <v>227</v>
      </c>
      <c r="E128" s="203">
        <v>8</v>
      </c>
      <c r="F128" s="206"/>
      <c r="G128" s="206">
        <f t="shared" si="3"/>
        <v>0</v>
      </c>
      <c r="H128" s="332"/>
    </row>
    <row r="129" spans="1:8" ht="14.25">
      <c r="A129" s="197" t="s">
        <v>95</v>
      </c>
      <c r="B129" s="197">
        <v>124</v>
      </c>
      <c r="C129" s="207" t="s">
        <v>246</v>
      </c>
      <c r="D129" s="207" t="s">
        <v>245</v>
      </c>
      <c r="E129" s="197">
        <v>2</v>
      </c>
      <c r="F129" s="208"/>
      <c r="G129" s="206">
        <f t="shared" si="3"/>
        <v>0</v>
      </c>
      <c r="H129" s="332"/>
    </row>
    <row r="130" spans="1:8" ht="14.25">
      <c r="A130" s="203" t="s">
        <v>17</v>
      </c>
      <c r="B130" s="197">
        <v>125</v>
      </c>
      <c r="C130" s="70" t="s">
        <v>107</v>
      </c>
      <c r="D130" s="204" t="s">
        <v>108</v>
      </c>
      <c r="E130" s="205">
        <v>1</v>
      </c>
      <c r="F130" s="71"/>
      <c r="G130" s="206">
        <f t="shared" si="3"/>
        <v>0</v>
      </c>
      <c r="H130" s="331"/>
    </row>
    <row r="131" spans="1:8" ht="14.25">
      <c r="A131" s="197" t="s">
        <v>402</v>
      </c>
      <c r="B131" s="197">
        <v>126</v>
      </c>
      <c r="C131" s="204" t="s">
        <v>404</v>
      </c>
      <c r="D131" s="204" t="s">
        <v>403</v>
      </c>
      <c r="E131" s="203">
        <v>50</v>
      </c>
      <c r="F131" s="206"/>
      <c r="G131" s="206">
        <f t="shared" si="3"/>
        <v>0</v>
      </c>
      <c r="H131" s="332"/>
    </row>
    <row r="132" spans="1:8" ht="14.25">
      <c r="A132" s="203" t="s">
        <v>17</v>
      </c>
      <c r="B132" s="197">
        <v>127</v>
      </c>
      <c r="C132" s="70" t="s">
        <v>81</v>
      </c>
      <c r="D132" s="204"/>
      <c r="E132" s="205">
        <v>60</v>
      </c>
      <c r="F132" s="71"/>
      <c r="G132" s="206">
        <f t="shared" si="3"/>
        <v>0</v>
      </c>
      <c r="H132" s="331"/>
    </row>
    <row r="133" spans="1:9" ht="14.25">
      <c r="A133" s="203" t="s">
        <v>17</v>
      </c>
      <c r="B133" s="197">
        <v>128</v>
      </c>
      <c r="C133" s="70" t="s">
        <v>174</v>
      </c>
      <c r="D133" s="70" t="s">
        <v>209</v>
      </c>
      <c r="E133" s="203">
        <v>10</v>
      </c>
      <c r="F133" s="71"/>
      <c r="G133" s="206">
        <f t="shared" si="3"/>
        <v>0</v>
      </c>
      <c r="H133" s="110"/>
      <c r="I133" s="1"/>
    </row>
    <row r="134" spans="1:8" ht="14.25">
      <c r="A134" s="197" t="s">
        <v>347</v>
      </c>
      <c r="B134" s="197">
        <v>129</v>
      </c>
      <c r="C134" s="204" t="s">
        <v>229</v>
      </c>
      <c r="D134" s="204" t="s">
        <v>214</v>
      </c>
      <c r="E134" s="203">
        <v>6</v>
      </c>
      <c r="F134" s="206"/>
      <c r="G134" s="206">
        <f t="shared" si="3"/>
        <v>0</v>
      </c>
      <c r="H134" s="109"/>
    </row>
    <row r="135" spans="1:8" ht="14.25">
      <c r="A135" s="197" t="s">
        <v>95</v>
      </c>
      <c r="B135" s="197">
        <v>130</v>
      </c>
      <c r="C135" s="207" t="s">
        <v>89</v>
      </c>
      <c r="D135" s="207" t="s">
        <v>109</v>
      </c>
      <c r="E135" s="197">
        <v>2</v>
      </c>
      <c r="F135" s="208"/>
      <c r="G135" s="206">
        <f t="shared" si="3"/>
        <v>0</v>
      </c>
      <c r="H135" s="109"/>
    </row>
    <row r="136" spans="1:7" ht="14.25">
      <c r="A136" s="203" t="s">
        <v>17</v>
      </c>
      <c r="B136" s="197">
        <v>131</v>
      </c>
      <c r="C136" s="70" t="s">
        <v>53</v>
      </c>
      <c r="D136" s="204"/>
      <c r="E136" s="205">
        <v>3</v>
      </c>
      <c r="F136" s="71"/>
      <c r="G136" s="206">
        <f t="shared" si="3"/>
        <v>0</v>
      </c>
    </row>
    <row r="137" spans="1:7" ht="14.25">
      <c r="A137" s="203" t="s">
        <v>17</v>
      </c>
      <c r="B137" s="197">
        <v>132</v>
      </c>
      <c r="C137" s="70" t="s">
        <v>54</v>
      </c>
      <c r="D137" s="204"/>
      <c r="E137" s="205">
        <v>3</v>
      </c>
      <c r="F137" s="71"/>
      <c r="G137" s="206">
        <f t="shared" si="3"/>
        <v>0</v>
      </c>
    </row>
    <row r="138" spans="1:7" ht="14.25">
      <c r="A138" s="197" t="s">
        <v>17</v>
      </c>
      <c r="B138" s="197">
        <v>133</v>
      </c>
      <c r="C138" s="70" t="s">
        <v>118</v>
      </c>
      <c r="D138" s="204"/>
      <c r="E138" s="205">
        <v>3</v>
      </c>
      <c r="F138" s="71"/>
      <c r="G138" s="206">
        <f aca="true" t="shared" si="4" ref="G138:G153">E138*F138</f>
        <v>0</v>
      </c>
    </row>
    <row r="139" spans="1:8" ht="51">
      <c r="A139" s="197" t="s">
        <v>347</v>
      </c>
      <c r="B139" s="197">
        <v>134</v>
      </c>
      <c r="C139" s="204" t="s">
        <v>210</v>
      </c>
      <c r="D139" s="52" t="s">
        <v>211</v>
      </c>
      <c r="E139" s="203">
        <v>14</v>
      </c>
      <c r="F139" s="206"/>
      <c r="G139" s="206">
        <f t="shared" si="4"/>
        <v>0</v>
      </c>
      <c r="H139" s="110"/>
    </row>
    <row r="140" spans="1:9" ht="14.25">
      <c r="A140" s="203" t="s">
        <v>17</v>
      </c>
      <c r="B140" s="197">
        <v>135</v>
      </c>
      <c r="C140" s="70" t="s">
        <v>173</v>
      </c>
      <c r="D140" s="70" t="s">
        <v>203</v>
      </c>
      <c r="E140" s="203">
        <v>30</v>
      </c>
      <c r="F140" s="71"/>
      <c r="G140" s="206">
        <f t="shared" si="4"/>
        <v>0</v>
      </c>
      <c r="H140" s="109"/>
      <c r="I140" s="108"/>
    </row>
    <row r="141" spans="1:8" ht="14.25">
      <c r="A141" s="197" t="s">
        <v>95</v>
      </c>
      <c r="B141" s="197">
        <v>136</v>
      </c>
      <c r="C141" s="207" t="s">
        <v>90</v>
      </c>
      <c r="D141" s="207" t="s">
        <v>91</v>
      </c>
      <c r="E141" s="197">
        <v>40</v>
      </c>
      <c r="F141" s="208"/>
      <c r="G141" s="206">
        <f t="shared" si="4"/>
        <v>0</v>
      </c>
      <c r="H141" s="109"/>
    </row>
    <row r="142" spans="1:7" ht="14.25">
      <c r="A142" s="203" t="s">
        <v>17</v>
      </c>
      <c r="B142" s="197">
        <v>137</v>
      </c>
      <c r="C142" s="70" t="s">
        <v>72</v>
      </c>
      <c r="D142" s="204"/>
      <c r="E142" s="205">
        <v>20</v>
      </c>
      <c r="F142" s="71"/>
      <c r="G142" s="206">
        <f t="shared" si="4"/>
        <v>0</v>
      </c>
    </row>
    <row r="143" spans="1:8" ht="14.25">
      <c r="A143" s="197" t="s">
        <v>95</v>
      </c>
      <c r="B143" s="197">
        <v>138</v>
      </c>
      <c r="C143" s="207" t="s">
        <v>93</v>
      </c>
      <c r="D143" s="207"/>
      <c r="E143" s="197">
        <v>4</v>
      </c>
      <c r="F143" s="208"/>
      <c r="G143" s="206">
        <f t="shared" si="4"/>
        <v>0</v>
      </c>
      <c r="H143" s="109"/>
    </row>
    <row r="144" spans="1:8" ht="14.25">
      <c r="A144" s="197" t="s">
        <v>95</v>
      </c>
      <c r="B144" s="197">
        <v>139</v>
      </c>
      <c r="C144" s="207" t="s">
        <v>94</v>
      </c>
      <c r="D144" s="207"/>
      <c r="E144" s="197">
        <v>4</v>
      </c>
      <c r="F144" s="208"/>
      <c r="G144" s="206">
        <f t="shared" si="4"/>
        <v>0</v>
      </c>
      <c r="H144" s="109"/>
    </row>
    <row r="145" spans="1:8" ht="14.25">
      <c r="A145" s="203" t="s">
        <v>304</v>
      </c>
      <c r="B145" s="197">
        <v>140</v>
      </c>
      <c r="C145" s="204" t="s">
        <v>326</v>
      </c>
      <c r="D145" s="207" t="s">
        <v>327</v>
      </c>
      <c r="E145" s="197">
        <v>15</v>
      </c>
      <c r="F145" s="208"/>
      <c r="G145" s="206">
        <f t="shared" si="4"/>
        <v>0</v>
      </c>
      <c r="H145" s="109"/>
    </row>
    <row r="146" spans="1:7" ht="14.25">
      <c r="A146" s="203" t="s">
        <v>304</v>
      </c>
      <c r="B146" s="197">
        <v>141</v>
      </c>
      <c r="C146" s="207" t="s">
        <v>308</v>
      </c>
      <c r="D146" s="207" t="s">
        <v>307</v>
      </c>
      <c r="E146" s="197">
        <v>30</v>
      </c>
      <c r="F146" s="208"/>
      <c r="G146" s="206">
        <f t="shared" si="4"/>
        <v>0</v>
      </c>
    </row>
    <row r="147" spans="1:8" ht="14.25">
      <c r="A147" s="203" t="s">
        <v>304</v>
      </c>
      <c r="B147" s="197">
        <v>142</v>
      </c>
      <c r="C147" s="204" t="s">
        <v>333</v>
      </c>
      <c r="D147" s="207" t="s">
        <v>334</v>
      </c>
      <c r="E147" s="197">
        <v>4</v>
      </c>
      <c r="F147" s="208"/>
      <c r="G147" s="206">
        <f t="shared" si="4"/>
        <v>0</v>
      </c>
      <c r="H147" s="109"/>
    </row>
    <row r="148" spans="1:9" ht="14.25">
      <c r="A148" s="203" t="s">
        <v>17</v>
      </c>
      <c r="B148" s="197">
        <v>143</v>
      </c>
      <c r="C148" s="70" t="s">
        <v>133</v>
      </c>
      <c r="D148" s="70" t="s">
        <v>179</v>
      </c>
      <c r="E148" s="203">
        <v>5</v>
      </c>
      <c r="F148" s="71"/>
      <c r="G148" s="206">
        <f t="shared" si="4"/>
        <v>0</v>
      </c>
      <c r="H148" s="2"/>
      <c r="I148" s="106"/>
    </row>
    <row r="149" spans="1:9" ht="14.25">
      <c r="A149" s="203" t="s">
        <v>17</v>
      </c>
      <c r="B149" s="197">
        <v>144</v>
      </c>
      <c r="C149" s="70" t="s">
        <v>134</v>
      </c>
      <c r="D149" s="70" t="s">
        <v>179</v>
      </c>
      <c r="E149" s="203">
        <v>10</v>
      </c>
      <c r="F149" s="71"/>
      <c r="G149" s="206">
        <f t="shared" si="4"/>
        <v>0</v>
      </c>
      <c r="H149" s="107"/>
      <c r="I149" s="1"/>
    </row>
    <row r="150" spans="1:9" ht="14.25">
      <c r="A150" s="203" t="s">
        <v>17</v>
      </c>
      <c r="B150" s="197">
        <v>145</v>
      </c>
      <c r="C150" s="70" t="s">
        <v>135</v>
      </c>
      <c r="D150" s="70" t="s">
        <v>179</v>
      </c>
      <c r="E150" s="203">
        <v>5</v>
      </c>
      <c r="F150" s="71"/>
      <c r="G150" s="206">
        <f t="shared" si="4"/>
        <v>0</v>
      </c>
      <c r="H150" s="2"/>
      <c r="I150" s="106"/>
    </row>
    <row r="151" spans="1:9" ht="14.25">
      <c r="A151" s="203" t="s">
        <v>17</v>
      </c>
      <c r="B151" s="197">
        <v>146</v>
      </c>
      <c r="C151" s="70" t="s">
        <v>136</v>
      </c>
      <c r="D151" s="70" t="s">
        <v>179</v>
      </c>
      <c r="E151" s="203">
        <v>5</v>
      </c>
      <c r="F151" s="71"/>
      <c r="G151" s="206">
        <f t="shared" si="4"/>
        <v>0</v>
      </c>
      <c r="H151" s="107"/>
      <c r="I151" s="1"/>
    </row>
    <row r="152" spans="1:9" ht="14.25">
      <c r="A152" s="203" t="s">
        <v>17</v>
      </c>
      <c r="B152" s="197">
        <v>147</v>
      </c>
      <c r="C152" s="70" t="s">
        <v>137</v>
      </c>
      <c r="D152" s="70" t="s">
        <v>179</v>
      </c>
      <c r="E152" s="203">
        <v>10</v>
      </c>
      <c r="F152" s="71"/>
      <c r="G152" s="206">
        <f t="shared" si="4"/>
        <v>0</v>
      </c>
      <c r="H152" s="107"/>
      <c r="I152" s="1"/>
    </row>
    <row r="153" spans="1:9" ht="14.25">
      <c r="A153" s="203" t="s">
        <v>17</v>
      </c>
      <c r="B153" s="197">
        <v>148</v>
      </c>
      <c r="C153" s="70" t="s">
        <v>138</v>
      </c>
      <c r="D153" s="70" t="s">
        <v>179</v>
      </c>
      <c r="E153" s="203">
        <v>5</v>
      </c>
      <c r="F153" s="71"/>
      <c r="G153" s="206">
        <f t="shared" si="4"/>
        <v>0</v>
      </c>
      <c r="H153" s="107"/>
      <c r="I153" s="1"/>
    </row>
    <row r="154" spans="1:9" ht="14.25">
      <c r="A154" s="203"/>
      <c r="B154" s="197"/>
      <c r="C154" s="70"/>
      <c r="D154" s="330" t="s">
        <v>451</v>
      </c>
      <c r="E154" s="310"/>
      <c r="F154" s="311"/>
      <c r="G154" s="311">
        <f>SUM(G6:G153)</f>
        <v>0</v>
      </c>
      <c r="H154" s="107"/>
      <c r="I154" s="1"/>
    </row>
    <row r="155" spans="1:7" ht="15">
      <c r="A155" s="112"/>
      <c r="B155" s="112"/>
      <c r="C155" s="140" t="s">
        <v>452</v>
      </c>
      <c r="D155" s="112"/>
      <c r="E155" s="113"/>
      <c r="F155" s="112"/>
      <c r="G155" s="114">
        <v>61112</v>
      </c>
    </row>
  </sheetData>
  <sheetProtection/>
  <mergeCells count="3">
    <mergeCell ref="A2:D2"/>
    <mergeCell ref="A3:D3"/>
    <mergeCell ref="A4:D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19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10.00390625" style="0" customWidth="1"/>
    <col min="2" max="2" width="7.25390625" style="0" customWidth="1"/>
    <col min="3" max="3" width="29.25390625" style="0" customWidth="1"/>
    <col min="4" max="4" width="30.375" style="0" customWidth="1"/>
    <col min="5" max="5" width="7.125" style="0" customWidth="1"/>
    <col min="6" max="6" width="11.75390625" style="0" customWidth="1"/>
    <col min="7" max="7" width="12.375" style="0" customWidth="1"/>
  </cols>
  <sheetData>
    <row r="1" spans="1:9" ht="56.25" customHeight="1" thickBot="1" thickTop="1">
      <c r="A1" s="56">
        <v>2</v>
      </c>
      <c r="B1" s="1"/>
      <c r="C1" s="1"/>
      <c r="D1" s="1"/>
      <c r="E1" s="1"/>
      <c r="F1" s="1"/>
      <c r="G1" s="1"/>
      <c r="H1" s="1"/>
      <c r="I1" s="1"/>
    </row>
    <row r="2" spans="1:8" ht="13.5" thickTop="1">
      <c r="A2" s="346" t="s">
        <v>439</v>
      </c>
      <c r="B2" s="350"/>
      <c r="C2" s="350"/>
      <c r="D2" s="350"/>
      <c r="E2" s="64"/>
      <c r="F2" s="64"/>
      <c r="G2" s="64"/>
      <c r="H2" s="64"/>
    </row>
    <row r="3" spans="1:8" ht="15" customHeight="1">
      <c r="A3" s="351" t="s">
        <v>99</v>
      </c>
      <c r="B3" s="351"/>
      <c r="C3" s="351"/>
      <c r="D3" s="351"/>
      <c r="E3" s="64"/>
      <c r="F3" s="64"/>
      <c r="G3" s="24"/>
      <c r="H3" s="24"/>
    </row>
    <row r="4" spans="1:8" ht="15" customHeight="1">
      <c r="A4" s="352" t="s">
        <v>10</v>
      </c>
      <c r="B4" s="352"/>
      <c r="C4" s="352"/>
      <c r="D4" s="352"/>
      <c r="E4" s="64"/>
      <c r="F4" s="3" t="s">
        <v>6</v>
      </c>
      <c r="G4" s="3" t="s">
        <v>15</v>
      </c>
      <c r="H4" s="64"/>
    </row>
    <row r="5" spans="1:9" ht="28.5" customHeight="1">
      <c r="A5" s="11" t="s">
        <v>100</v>
      </c>
      <c r="B5" s="12" t="s">
        <v>0</v>
      </c>
      <c r="C5" s="11" t="s">
        <v>1</v>
      </c>
      <c r="D5" s="11" t="s">
        <v>16</v>
      </c>
      <c r="E5" s="11" t="s">
        <v>2</v>
      </c>
      <c r="F5" s="11" t="s">
        <v>4</v>
      </c>
      <c r="G5" s="11" t="s">
        <v>3</v>
      </c>
      <c r="H5" s="64"/>
      <c r="I5" s="1"/>
    </row>
    <row r="6" spans="1:9" ht="29.25" customHeight="1">
      <c r="A6" s="223" t="s">
        <v>392</v>
      </c>
      <c r="B6" s="223">
        <v>1</v>
      </c>
      <c r="C6" s="220" t="s">
        <v>395</v>
      </c>
      <c r="D6" s="220" t="s">
        <v>396</v>
      </c>
      <c r="E6" s="221">
        <v>6</v>
      </c>
      <c r="F6" s="222"/>
      <c r="G6" s="224">
        <f>F6*E6</f>
        <v>0</v>
      </c>
      <c r="I6" s="1"/>
    </row>
    <row r="7" spans="1:9" ht="23.25" customHeight="1">
      <c r="A7" s="197" t="s">
        <v>392</v>
      </c>
      <c r="B7" s="197">
        <v>2</v>
      </c>
      <c r="C7" s="217" t="s">
        <v>395</v>
      </c>
      <c r="D7" s="217" t="s">
        <v>397</v>
      </c>
      <c r="E7" s="218">
        <v>5</v>
      </c>
      <c r="F7" s="219"/>
      <c r="G7" s="208">
        <f>E7*F7</f>
        <v>0</v>
      </c>
      <c r="I7" s="1"/>
    </row>
    <row r="8" spans="1:9" ht="34.5" customHeight="1">
      <c r="A8" s="147" t="s">
        <v>273</v>
      </c>
      <c r="B8" s="147">
        <v>3</v>
      </c>
      <c r="C8" s="148" t="s">
        <v>278</v>
      </c>
      <c r="D8" s="148" t="s">
        <v>279</v>
      </c>
      <c r="E8" s="147">
        <v>2</v>
      </c>
      <c r="F8" s="149"/>
      <c r="G8" s="208">
        <f aca="true" t="shared" si="0" ref="G8:G17">E8*F8</f>
        <v>0</v>
      </c>
      <c r="H8" s="146"/>
      <c r="I8" s="1"/>
    </row>
    <row r="9" spans="1:9" ht="84" customHeight="1">
      <c r="A9" s="147" t="s">
        <v>273</v>
      </c>
      <c r="B9" s="147">
        <v>4</v>
      </c>
      <c r="C9" s="148" t="s">
        <v>284</v>
      </c>
      <c r="D9" s="148" t="s">
        <v>285</v>
      </c>
      <c r="E9" s="147">
        <v>3</v>
      </c>
      <c r="F9" s="149"/>
      <c r="G9" s="208">
        <f t="shared" si="0"/>
        <v>0</v>
      </c>
      <c r="H9" s="146"/>
      <c r="I9" s="1"/>
    </row>
    <row r="10" spans="1:9" ht="87" customHeight="1">
      <c r="A10" s="147" t="s">
        <v>273</v>
      </c>
      <c r="B10" s="147">
        <v>5</v>
      </c>
      <c r="C10" s="148" t="s">
        <v>286</v>
      </c>
      <c r="D10" s="148" t="s">
        <v>287</v>
      </c>
      <c r="E10" s="147">
        <v>3</v>
      </c>
      <c r="F10" s="149"/>
      <c r="G10" s="208">
        <f t="shared" si="0"/>
        <v>0</v>
      </c>
      <c r="H10" s="150"/>
      <c r="I10" s="1"/>
    </row>
    <row r="11" spans="1:9" ht="14.25">
      <c r="A11" s="147" t="s">
        <v>304</v>
      </c>
      <c r="B11" s="147">
        <v>6</v>
      </c>
      <c r="C11" s="148" t="s">
        <v>317</v>
      </c>
      <c r="D11" s="148" t="s">
        <v>318</v>
      </c>
      <c r="E11" s="147">
        <v>25</v>
      </c>
      <c r="F11" s="149"/>
      <c r="G11" s="208">
        <f t="shared" si="0"/>
        <v>0</v>
      </c>
      <c r="H11" s="150"/>
      <c r="I11" s="1"/>
    </row>
    <row r="12" spans="1:9" ht="14.25">
      <c r="A12" s="147" t="s">
        <v>420</v>
      </c>
      <c r="B12" s="147">
        <v>7</v>
      </c>
      <c r="C12" s="148" t="s">
        <v>317</v>
      </c>
      <c r="D12" s="148" t="s">
        <v>318</v>
      </c>
      <c r="E12" s="147">
        <v>10</v>
      </c>
      <c r="F12" s="149"/>
      <c r="G12" s="208">
        <f t="shared" si="0"/>
        <v>0</v>
      </c>
      <c r="H12" s="150"/>
      <c r="I12" s="1"/>
    </row>
    <row r="13" spans="1:9" ht="14.25">
      <c r="A13" s="147" t="s">
        <v>304</v>
      </c>
      <c r="B13" s="147">
        <v>8</v>
      </c>
      <c r="C13" s="148" t="s">
        <v>315</v>
      </c>
      <c r="D13" s="148" t="s">
        <v>316</v>
      </c>
      <c r="E13" s="147">
        <v>50</v>
      </c>
      <c r="F13" s="149"/>
      <c r="G13" s="208">
        <f t="shared" si="0"/>
        <v>0</v>
      </c>
      <c r="H13" s="150"/>
      <c r="I13" s="1"/>
    </row>
    <row r="14" spans="1:8" ht="12.75">
      <c r="A14" s="147" t="s">
        <v>304</v>
      </c>
      <c r="B14" s="147">
        <v>9</v>
      </c>
      <c r="C14" s="90" t="s">
        <v>355</v>
      </c>
      <c r="D14" s="148" t="s">
        <v>356</v>
      </c>
      <c r="E14" s="147">
        <v>1</v>
      </c>
      <c r="F14" s="149"/>
      <c r="G14" s="208">
        <f t="shared" si="0"/>
        <v>0</v>
      </c>
      <c r="H14" s="150"/>
    </row>
    <row r="15" spans="1:8" ht="25.5">
      <c r="A15" s="147" t="s">
        <v>273</v>
      </c>
      <c r="B15" s="147">
        <v>10</v>
      </c>
      <c r="C15" s="148" t="s">
        <v>280</v>
      </c>
      <c r="D15" s="148" t="s">
        <v>281</v>
      </c>
      <c r="E15" s="147">
        <v>1</v>
      </c>
      <c r="F15" s="149"/>
      <c r="G15" s="208">
        <f t="shared" si="0"/>
        <v>0</v>
      </c>
      <c r="H15" s="146"/>
    </row>
    <row r="16" spans="1:8" ht="12.75">
      <c r="A16" s="147" t="s">
        <v>273</v>
      </c>
      <c r="B16" s="147">
        <v>11</v>
      </c>
      <c r="C16" s="148" t="s">
        <v>282</v>
      </c>
      <c r="D16" s="148" t="s">
        <v>283</v>
      </c>
      <c r="E16" s="147">
        <v>1</v>
      </c>
      <c r="F16" s="149"/>
      <c r="G16" s="208">
        <f t="shared" si="0"/>
        <v>0</v>
      </c>
      <c r="H16" s="146"/>
    </row>
    <row r="17" spans="1:9" ht="14.25">
      <c r="A17" s="197" t="s">
        <v>392</v>
      </c>
      <c r="B17" s="197">
        <v>12</v>
      </c>
      <c r="C17" s="217" t="s">
        <v>393</v>
      </c>
      <c r="D17" s="217" t="s">
        <v>394</v>
      </c>
      <c r="E17" s="218">
        <v>3</v>
      </c>
      <c r="F17" s="219"/>
      <c r="G17" s="208">
        <f t="shared" si="0"/>
        <v>0</v>
      </c>
      <c r="I17" s="1"/>
    </row>
    <row r="18" spans="1:9" ht="15">
      <c r="A18" s="90"/>
      <c r="B18" s="151"/>
      <c r="C18" s="305" t="s">
        <v>451</v>
      </c>
      <c r="D18" s="306"/>
      <c r="E18" s="307"/>
      <c r="F18" s="308"/>
      <c r="G18" s="308">
        <f>SUM(G6:G17)</f>
        <v>0</v>
      </c>
      <c r="H18" s="150"/>
      <c r="I18" s="1"/>
    </row>
    <row r="19" spans="1:8" ht="15">
      <c r="A19" s="118"/>
      <c r="B19" s="119"/>
      <c r="C19" s="140" t="s">
        <v>452</v>
      </c>
      <c r="D19" s="119"/>
      <c r="E19" s="119"/>
      <c r="F19" s="119"/>
      <c r="G19" s="120">
        <v>15789</v>
      </c>
      <c r="H19" s="4"/>
    </row>
  </sheetData>
  <sheetProtection/>
  <mergeCells count="3">
    <mergeCell ref="A2:D2"/>
    <mergeCell ref="A3:D3"/>
    <mergeCell ref="A4:D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H16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6.75390625" style="0" customWidth="1"/>
    <col min="2" max="2" width="5.75390625" style="0" customWidth="1"/>
    <col min="3" max="3" width="60.125" style="0" customWidth="1"/>
    <col min="4" max="4" width="8.00390625" style="0" customWidth="1"/>
    <col min="5" max="5" width="10.75390625" style="0" customWidth="1"/>
    <col min="6" max="6" width="12.375" style="0" customWidth="1"/>
  </cols>
  <sheetData>
    <row r="1" spans="1:7" ht="48.75" customHeight="1" thickBot="1" thickTop="1">
      <c r="A1" s="56">
        <v>3</v>
      </c>
      <c r="B1" s="1"/>
      <c r="C1" s="1"/>
      <c r="D1" s="1"/>
      <c r="E1" s="1"/>
      <c r="F1" s="1"/>
      <c r="G1" s="1"/>
    </row>
    <row r="2" spans="1:8" ht="15" thickTop="1">
      <c r="A2" s="349" t="s">
        <v>359</v>
      </c>
      <c r="B2" s="350"/>
      <c r="C2" s="350"/>
      <c r="D2" s="350"/>
      <c r="E2" s="64"/>
      <c r="F2" s="64"/>
      <c r="G2" s="1"/>
      <c r="H2" s="1"/>
    </row>
    <row r="3" spans="1:8" ht="15" customHeight="1">
      <c r="A3" s="351" t="s">
        <v>99</v>
      </c>
      <c r="B3" s="351"/>
      <c r="C3" s="351"/>
      <c r="D3" s="351"/>
      <c r="E3" s="64"/>
      <c r="F3" s="64"/>
      <c r="G3" s="25"/>
      <c r="H3" s="25"/>
    </row>
    <row r="4" spans="1:8" ht="15" customHeight="1">
      <c r="A4" s="351" t="s">
        <v>10</v>
      </c>
      <c r="B4" s="351"/>
      <c r="C4" s="351"/>
      <c r="D4" s="351"/>
      <c r="E4" s="3" t="s">
        <v>6</v>
      </c>
      <c r="F4" s="3" t="s">
        <v>15</v>
      </c>
      <c r="H4" s="1"/>
    </row>
    <row r="5" spans="1:6" ht="25.5">
      <c r="A5" s="35" t="s">
        <v>100</v>
      </c>
      <c r="B5" s="36" t="s">
        <v>0</v>
      </c>
      <c r="C5" s="35" t="s">
        <v>1</v>
      </c>
      <c r="D5" s="35" t="s">
        <v>2</v>
      </c>
      <c r="E5" s="35" t="s">
        <v>3</v>
      </c>
      <c r="F5" s="35" t="s">
        <v>3</v>
      </c>
    </row>
    <row r="6" spans="1:6" ht="22.5" customHeight="1">
      <c r="A6" s="81" t="s">
        <v>17</v>
      </c>
      <c r="B6" s="223">
        <v>1</v>
      </c>
      <c r="C6" s="82" t="s">
        <v>77</v>
      </c>
      <c r="D6" s="83">
        <v>20</v>
      </c>
      <c r="E6" s="84"/>
      <c r="F6" s="271">
        <f>E6*D6</f>
        <v>0</v>
      </c>
    </row>
    <row r="7" spans="1:6" ht="12.75">
      <c r="A7" s="203" t="s">
        <v>17</v>
      </c>
      <c r="B7" s="197">
        <v>2</v>
      </c>
      <c r="C7" s="225" t="s">
        <v>78</v>
      </c>
      <c r="D7" s="69">
        <v>10</v>
      </c>
      <c r="E7" s="63"/>
      <c r="F7" s="226">
        <f>D7*E7</f>
        <v>0</v>
      </c>
    </row>
    <row r="8" spans="1:6" ht="25.5">
      <c r="A8" s="203" t="s">
        <v>17</v>
      </c>
      <c r="B8" s="197">
        <v>5</v>
      </c>
      <c r="C8" s="225" t="s">
        <v>64</v>
      </c>
      <c r="D8" s="69">
        <v>10</v>
      </c>
      <c r="E8" s="63"/>
      <c r="F8" s="226">
        <f aca="true" t="shared" si="0" ref="F8:F14">D8*E8</f>
        <v>0</v>
      </c>
    </row>
    <row r="9" spans="1:6" ht="12.75">
      <c r="A9" s="203" t="s">
        <v>17</v>
      </c>
      <c r="B9" s="197">
        <v>6</v>
      </c>
      <c r="C9" s="225" t="s">
        <v>66</v>
      </c>
      <c r="D9" s="69">
        <v>5</v>
      </c>
      <c r="E9" s="63"/>
      <c r="F9" s="226">
        <f t="shared" si="0"/>
        <v>0</v>
      </c>
    </row>
    <row r="10" spans="1:6" ht="25.5">
      <c r="A10" s="203" t="s">
        <v>17</v>
      </c>
      <c r="B10" s="197">
        <v>7</v>
      </c>
      <c r="C10" s="225" t="s">
        <v>65</v>
      </c>
      <c r="D10" s="69">
        <v>10</v>
      </c>
      <c r="E10" s="63"/>
      <c r="F10" s="226">
        <f t="shared" si="0"/>
        <v>0</v>
      </c>
    </row>
    <row r="11" spans="1:6" ht="12.75">
      <c r="A11" s="203" t="s">
        <v>17</v>
      </c>
      <c r="B11" s="197">
        <v>8</v>
      </c>
      <c r="C11" s="225" t="s">
        <v>69</v>
      </c>
      <c r="D11" s="69">
        <v>20</v>
      </c>
      <c r="E11" s="63"/>
      <c r="F11" s="226">
        <f t="shared" si="0"/>
        <v>0</v>
      </c>
    </row>
    <row r="12" spans="1:6" ht="12.75">
      <c r="A12" s="203" t="s">
        <v>17</v>
      </c>
      <c r="B12" s="197">
        <v>9</v>
      </c>
      <c r="C12" s="225" t="s">
        <v>70</v>
      </c>
      <c r="D12" s="69">
        <v>20</v>
      </c>
      <c r="E12" s="63"/>
      <c r="F12" s="226">
        <f t="shared" si="0"/>
        <v>0</v>
      </c>
    </row>
    <row r="13" spans="1:6" ht="15" customHeight="1">
      <c r="A13" s="203" t="s">
        <v>17</v>
      </c>
      <c r="B13" s="197">
        <v>10</v>
      </c>
      <c r="C13" s="225" t="s">
        <v>67</v>
      </c>
      <c r="D13" s="69">
        <v>100</v>
      </c>
      <c r="E13" s="63"/>
      <c r="F13" s="226">
        <f t="shared" si="0"/>
        <v>0</v>
      </c>
    </row>
    <row r="14" spans="1:6" ht="12.75">
      <c r="A14" s="203" t="s">
        <v>17</v>
      </c>
      <c r="B14" s="197">
        <v>11</v>
      </c>
      <c r="C14" s="225" t="s">
        <v>68</v>
      </c>
      <c r="D14" s="69">
        <v>20</v>
      </c>
      <c r="E14" s="63"/>
      <c r="F14" s="226">
        <f t="shared" si="0"/>
        <v>0</v>
      </c>
    </row>
    <row r="15" spans="1:6" ht="14.25">
      <c r="A15" s="203"/>
      <c r="B15" s="197"/>
      <c r="C15" s="309" t="s">
        <v>451</v>
      </c>
      <c r="D15" s="310"/>
      <c r="E15" s="311"/>
      <c r="F15" s="312">
        <f>SUM(F6:F14)</f>
        <v>0</v>
      </c>
    </row>
    <row r="16" spans="1:6" ht="15" customHeight="1">
      <c r="A16" s="48"/>
      <c r="B16" s="48"/>
      <c r="C16" s="140" t="s">
        <v>452</v>
      </c>
      <c r="D16" s="49"/>
      <c r="E16" s="50"/>
      <c r="F16" s="50">
        <v>9600</v>
      </c>
    </row>
  </sheetData>
  <sheetProtection/>
  <mergeCells count="3">
    <mergeCell ref="A2:D2"/>
    <mergeCell ref="A3:D3"/>
    <mergeCell ref="A4:D4"/>
  </mergeCell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M35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6.75390625" style="0" customWidth="1"/>
    <col min="2" max="2" width="5.75390625" style="0" customWidth="1"/>
    <col min="3" max="3" width="60.125" style="0" customWidth="1"/>
    <col min="4" max="4" width="8.00390625" style="0" customWidth="1"/>
    <col min="5" max="5" width="10.75390625" style="0" customWidth="1"/>
    <col min="6" max="6" width="12.375" style="0" customWidth="1"/>
  </cols>
  <sheetData>
    <row r="1" spans="1:7" ht="56.25" customHeight="1" thickBot="1" thickTop="1">
      <c r="A1" s="56">
        <v>4</v>
      </c>
      <c r="B1" s="1"/>
      <c r="C1" s="1"/>
      <c r="D1" s="1"/>
      <c r="E1" s="1"/>
      <c r="F1" s="1"/>
      <c r="G1" s="1"/>
    </row>
    <row r="2" spans="1:8" ht="15" thickTop="1">
      <c r="A2" s="349" t="s">
        <v>360</v>
      </c>
      <c r="B2" s="350"/>
      <c r="C2" s="350"/>
      <c r="D2" s="350"/>
      <c r="E2" s="64"/>
      <c r="F2" s="64"/>
      <c r="G2" s="1"/>
      <c r="H2" s="1"/>
    </row>
    <row r="3" spans="1:8" ht="15" customHeight="1">
      <c r="A3" s="351" t="s">
        <v>99</v>
      </c>
      <c r="B3" s="351"/>
      <c r="C3" s="351"/>
      <c r="D3" s="351"/>
      <c r="E3" s="64"/>
      <c r="F3" s="64"/>
      <c r="G3" s="25"/>
      <c r="H3" s="25"/>
    </row>
    <row r="4" spans="1:8" ht="15" customHeight="1">
      <c r="A4" s="352" t="s">
        <v>10</v>
      </c>
      <c r="B4" s="352"/>
      <c r="C4" s="352"/>
      <c r="D4" s="352"/>
      <c r="E4" s="3" t="s">
        <v>6</v>
      </c>
      <c r="F4" s="3" t="s">
        <v>15</v>
      </c>
      <c r="H4" s="1"/>
    </row>
    <row r="5" spans="1:6" ht="25.5">
      <c r="A5" s="35" t="s">
        <v>100</v>
      </c>
      <c r="B5" s="36" t="s">
        <v>0</v>
      </c>
      <c r="C5" s="35" t="s">
        <v>1</v>
      </c>
      <c r="D5" s="35" t="s">
        <v>2</v>
      </c>
      <c r="E5" s="35" t="s">
        <v>3</v>
      </c>
      <c r="F5" s="35" t="s">
        <v>3</v>
      </c>
    </row>
    <row r="6" spans="1:7" ht="12.75">
      <c r="A6" s="80" t="s">
        <v>17</v>
      </c>
      <c r="B6" s="213">
        <v>1</v>
      </c>
      <c r="C6" s="227" t="s">
        <v>58</v>
      </c>
      <c r="D6" s="228">
        <v>3</v>
      </c>
      <c r="E6" s="229"/>
      <c r="F6" s="230">
        <f>E6*D6</f>
        <v>0</v>
      </c>
      <c r="G6" s="4"/>
    </row>
    <row r="7" spans="1:7" ht="12.75">
      <c r="A7" s="54" t="s">
        <v>17</v>
      </c>
      <c r="B7" s="67">
        <v>2</v>
      </c>
      <c r="C7" s="191" t="s">
        <v>59</v>
      </c>
      <c r="D7" s="160">
        <v>3</v>
      </c>
      <c r="E7" s="231"/>
      <c r="F7" s="232">
        <f>D7*E7</f>
        <v>0</v>
      </c>
      <c r="G7" s="4"/>
    </row>
    <row r="8" spans="1:7" ht="12.75">
      <c r="A8" s="54" t="s">
        <v>17</v>
      </c>
      <c r="B8" s="67">
        <v>3</v>
      </c>
      <c r="C8" s="191" t="s">
        <v>111</v>
      </c>
      <c r="D8" s="160">
        <v>3</v>
      </c>
      <c r="E8" s="231"/>
      <c r="F8" s="232">
        <f aca="true" t="shared" si="0" ref="F8:F19">D8*E8</f>
        <v>0</v>
      </c>
      <c r="G8" s="4"/>
    </row>
    <row r="9" spans="1:7" ht="12.75">
      <c r="A9" s="54" t="s">
        <v>17</v>
      </c>
      <c r="B9" s="67">
        <v>4</v>
      </c>
      <c r="C9" s="191" t="s">
        <v>112</v>
      </c>
      <c r="D9" s="160">
        <v>4</v>
      </c>
      <c r="E9" s="231"/>
      <c r="F9" s="232">
        <f t="shared" si="0"/>
        <v>0</v>
      </c>
      <c r="G9" s="4"/>
    </row>
    <row r="10" spans="1:7" ht="12.75">
      <c r="A10" s="54" t="s">
        <v>17</v>
      </c>
      <c r="B10" s="67">
        <v>5</v>
      </c>
      <c r="C10" s="191" t="s">
        <v>113</v>
      </c>
      <c r="D10" s="160">
        <v>4</v>
      </c>
      <c r="E10" s="231"/>
      <c r="F10" s="232">
        <f t="shared" si="0"/>
        <v>0</v>
      </c>
      <c r="G10" s="4"/>
    </row>
    <row r="11" spans="1:6" ht="12.75">
      <c r="A11" s="54" t="s">
        <v>17</v>
      </c>
      <c r="B11" s="67">
        <v>6</v>
      </c>
      <c r="C11" s="191" t="s">
        <v>116</v>
      </c>
      <c r="D11" s="160">
        <v>3</v>
      </c>
      <c r="E11" s="231"/>
      <c r="F11" s="232">
        <f t="shared" si="0"/>
        <v>0</v>
      </c>
    </row>
    <row r="12" spans="1:7" ht="12.75">
      <c r="A12" s="54" t="s">
        <v>17</v>
      </c>
      <c r="B12" s="67">
        <v>7</v>
      </c>
      <c r="C12" s="191" t="s">
        <v>60</v>
      </c>
      <c r="D12" s="160">
        <v>2</v>
      </c>
      <c r="E12" s="231"/>
      <c r="F12" s="232">
        <f t="shared" si="0"/>
        <v>0</v>
      </c>
      <c r="G12" s="4"/>
    </row>
    <row r="13" spans="1:7" ht="12.75">
      <c r="A13" s="54" t="s">
        <v>17</v>
      </c>
      <c r="B13" s="67">
        <v>8</v>
      </c>
      <c r="C13" s="191" t="s">
        <v>61</v>
      </c>
      <c r="D13" s="160">
        <v>3</v>
      </c>
      <c r="E13" s="231"/>
      <c r="F13" s="232">
        <f t="shared" si="0"/>
        <v>0</v>
      </c>
      <c r="G13" s="4"/>
    </row>
    <row r="14" spans="1:6" ht="12.75">
      <c r="A14" s="54" t="s">
        <v>17</v>
      </c>
      <c r="B14" s="67">
        <v>9</v>
      </c>
      <c r="C14" s="191" t="s">
        <v>114</v>
      </c>
      <c r="D14" s="160">
        <v>1</v>
      </c>
      <c r="E14" s="231"/>
      <c r="F14" s="232">
        <f t="shared" si="0"/>
        <v>0</v>
      </c>
    </row>
    <row r="15" spans="1:7" ht="12.75">
      <c r="A15" s="54" t="s">
        <v>17</v>
      </c>
      <c r="B15" s="67">
        <v>10</v>
      </c>
      <c r="C15" s="191" t="s">
        <v>115</v>
      </c>
      <c r="D15" s="160">
        <v>2</v>
      </c>
      <c r="E15" s="231"/>
      <c r="F15" s="232">
        <f t="shared" si="0"/>
        <v>0</v>
      </c>
      <c r="G15" s="4"/>
    </row>
    <row r="16" spans="1:7" ht="12.75">
      <c r="A16" s="54" t="s">
        <v>304</v>
      </c>
      <c r="B16" s="67">
        <v>11</v>
      </c>
      <c r="C16" s="191" t="s">
        <v>335</v>
      </c>
      <c r="D16" s="160">
        <v>25</v>
      </c>
      <c r="E16" s="231"/>
      <c r="F16" s="232">
        <f t="shared" si="0"/>
        <v>0</v>
      </c>
      <c r="G16" s="4"/>
    </row>
    <row r="17" spans="1:7" ht="12.75">
      <c r="A17" s="54" t="s">
        <v>17</v>
      </c>
      <c r="B17" s="67">
        <v>12</v>
      </c>
      <c r="C17" s="90" t="s">
        <v>117</v>
      </c>
      <c r="D17" s="160">
        <v>3</v>
      </c>
      <c r="E17" s="231"/>
      <c r="F17" s="232">
        <f t="shared" si="0"/>
        <v>0</v>
      </c>
      <c r="G17" s="4"/>
    </row>
    <row r="18" spans="1:7" ht="12.75">
      <c r="A18" s="54" t="s">
        <v>17</v>
      </c>
      <c r="B18" s="67">
        <v>13</v>
      </c>
      <c r="C18" s="191" t="s">
        <v>62</v>
      </c>
      <c r="D18" s="160">
        <v>5</v>
      </c>
      <c r="E18" s="231"/>
      <c r="F18" s="232">
        <f t="shared" si="0"/>
        <v>0</v>
      </c>
      <c r="G18" s="4"/>
    </row>
    <row r="19" spans="1:7" ht="12.75">
      <c r="A19" s="54" t="s">
        <v>17</v>
      </c>
      <c r="B19" s="67">
        <v>14</v>
      </c>
      <c r="C19" s="191" t="s">
        <v>63</v>
      </c>
      <c r="D19" s="160">
        <v>5</v>
      </c>
      <c r="E19" s="231"/>
      <c r="F19" s="232">
        <f t="shared" si="0"/>
        <v>0</v>
      </c>
      <c r="G19" s="4"/>
    </row>
    <row r="20" spans="1:6" ht="14.25">
      <c r="A20" s="54"/>
      <c r="B20" s="67"/>
      <c r="C20" s="313" t="s">
        <v>450</v>
      </c>
      <c r="D20" s="310"/>
      <c r="E20" s="314"/>
      <c r="F20" s="312">
        <f>SUM(F6:F19)</f>
        <v>0</v>
      </c>
    </row>
    <row r="21" spans="1:6" ht="15">
      <c r="A21" s="272"/>
      <c r="B21" s="273"/>
      <c r="C21" s="140" t="s">
        <v>452</v>
      </c>
      <c r="D21" s="274"/>
      <c r="E21" s="275"/>
      <c r="F21" s="276">
        <v>12668</v>
      </c>
    </row>
    <row r="23" spans="3:11" ht="12.75">
      <c r="C23" s="57"/>
      <c r="G23" s="57"/>
      <c r="I23" s="57"/>
      <c r="K23" s="57"/>
    </row>
    <row r="24" spans="3:12" ht="12.75">
      <c r="C24" s="57"/>
      <c r="H24" s="57"/>
      <c r="J24" s="57"/>
      <c r="L24" s="57"/>
    </row>
    <row r="25" spans="3:13" ht="12.75">
      <c r="C25" s="57"/>
      <c r="I25" s="57"/>
      <c r="K25" s="57"/>
      <c r="M25" s="57"/>
    </row>
    <row r="26" spans="3:13" ht="12.75">
      <c r="C26" s="57"/>
      <c r="I26" s="57"/>
      <c r="K26" s="57"/>
      <c r="M26" s="57"/>
    </row>
    <row r="27" spans="3:13" ht="12.75">
      <c r="C27" s="57"/>
      <c r="I27" s="57"/>
      <c r="K27" s="57"/>
      <c r="M27" s="57"/>
    </row>
    <row r="28" spans="3:13" ht="12.75">
      <c r="C28" s="57"/>
      <c r="I28" s="57"/>
      <c r="K28" s="57"/>
      <c r="M28" s="57"/>
    </row>
    <row r="29" spans="3:12" ht="12.75">
      <c r="C29" s="57"/>
      <c r="H29" s="57"/>
      <c r="J29" s="57"/>
      <c r="L29" s="57"/>
    </row>
    <row r="30" spans="3:13" ht="12.75">
      <c r="C30" s="57"/>
      <c r="I30" s="57"/>
      <c r="K30" s="57"/>
      <c r="M30" s="57"/>
    </row>
    <row r="31" spans="3:13" ht="12.75">
      <c r="C31" s="57"/>
      <c r="I31" s="57"/>
      <c r="K31" s="57"/>
      <c r="M31" s="57"/>
    </row>
    <row r="32" spans="3:13" ht="12.75">
      <c r="C32" s="57"/>
      <c r="I32" s="57"/>
      <c r="K32" s="57"/>
      <c r="M32" s="57"/>
    </row>
    <row r="33" spans="3:13" ht="12.75">
      <c r="C33" s="57"/>
      <c r="I33" s="57"/>
      <c r="K33" s="57"/>
      <c r="M33" s="57"/>
    </row>
    <row r="34" spans="3:9" ht="12.75">
      <c r="C34" s="57"/>
      <c r="E34" s="57"/>
      <c r="G34" s="57"/>
      <c r="I34" s="57"/>
    </row>
    <row r="35" spans="3:9" ht="12.75">
      <c r="C35" s="57"/>
      <c r="E35" s="57"/>
      <c r="G35" s="57"/>
      <c r="I35" s="57"/>
    </row>
  </sheetData>
  <sheetProtection/>
  <mergeCells count="3">
    <mergeCell ref="A2:D2"/>
    <mergeCell ref="A3:D3"/>
    <mergeCell ref="A4:D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G18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6.75390625" style="0" customWidth="1"/>
    <col min="2" max="2" width="5.75390625" style="0" customWidth="1"/>
    <col min="3" max="3" width="35.875" style="0" customWidth="1"/>
    <col min="4" max="4" width="36.375" style="0" customWidth="1"/>
    <col min="5" max="5" width="7.00390625" style="0" customWidth="1"/>
    <col min="6" max="6" width="10.75390625" style="0" customWidth="1"/>
    <col min="7" max="7" width="12.375" style="0" customWidth="1"/>
  </cols>
  <sheetData>
    <row r="1" spans="1:7" ht="48" customHeight="1" thickBot="1" thickTop="1">
      <c r="A1" s="56">
        <v>5</v>
      </c>
      <c r="B1" s="1"/>
      <c r="C1" s="1"/>
      <c r="D1" s="1"/>
      <c r="E1" s="1"/>
      <c r="F1" s="1"/>
      <c r="G1" s="1"/>
    </row>
    <row r="2" spans="1:7" ht="13.5" thickTop="1">
      <c r="A2" s="349" t="s">
        <v>361</v>
      </c>
      <c r="B2" s="350"/>
      <c r="C2" s="350"/>
      <c r="D2" s="350"/>
      <c r="E2" s="64"/>
      <c r="F2" s="64"/>
      <c r="G2" s="64"/>
    </row>
    <row r="3" spans="1:7" ht="15" customHeight="1">
      <c r="A3" s="351" t="s">
        <v>99</v>
      </c>
      <c r="B3" s="351"/>
      <c r="C3" s="351"/>
      <c r="D3" s="351"/>
      <c r="E3" s="64"/>
      <c r="F3" s="24"/>
      <c r="G3" s="24"/>
    </row>
    <row r="4" spans="1:7" ht="15" customHeight="1">
      <c r="A4" s="352" t="s">
        <v>10</v>
      </c>
      <c r="B4" s="352"/>
      <c r="C4" s="352"/>
      <c r="D4" s="352"/>
      <c r="E4" s="3"/>
      <c r="F4" s="64" t="s">
        <v>6</v>
      </c>
      <c r="G4" s="64" t="s">
        <v>15</v>
      </c>
    </row>
    <row r="5" spans="1:7" ht="25.5">
      <c r="A5" s="35" t="s">
        <v>98</v>
      </c>
      <c r="B5" s="36" t="s">
        <v>0</v>
      </c>
      <c r="C5" s="35" t="s">
        <v>1</v>
      </c>
      <c r="D5" s="35" t="s">
        <v>16</v>
      </c>
      <c r="E5" s="35" t="s">
        <v>2</v>
      </c>
      <c r="F5" s="35" t="s">
        <v>3</v>
      </c>
      <c r="G5" s="35" t="s">
        <v>3</v>
      </c>
    </row>
    <row r="6" spans="1:7" ht="12.75">
      <c r="A6" s="80" t="s">
        <v>17</v>
      </c>
      <c r="B6" s="81">
        <v>1</v>
      </c>
      <c r="C6" s="82" t="s">
        <v>101</v>
      </c>
      <c r="D6" s="82" t="s">
        <v>102</v>
      </c>
      <c r="E6" s="83">
        <v>10</v>
      </c>
      <c r="F6" s="84"/>
      <c r="G6" s="86">
        <f>F6*E6</f>
        <v>0</v>
      </c>
    </row>
    <row r="7" spans="1:7" ht="12.75">
      <c r="A7" s="54" t="s">
        <v>17</v>
      </c>
      <c r="B7" s="197">
        <v>2</v>
      </c>
      <c r="C7" s="85" t="s">
        <v>120</v>
      </c>
      <c r="D7" s="62"/>
      <c r="E7" s="69">
        <v>1</v>
      </c>
      <c r="F7" s="63"/>
      <c r="G7" s="63">
        <f>E7*F7</f>
        <v>0</v>
      </c>
    </row>
    <row r="8" spans="1:7" ht="12.75">
      <c r="A8" s="54" t="s">
        <v>17</v>
      </c>
      <c r="B8" s="197">
        <v>3</v>
      </c>
      <c r="C8" s="85" t="s">
        <v>121</v>
      </c>
      <c r="D8" s="62"/>
      <c r="E8" s="69">
        <v>8</v>
      </c>
      <c r="F8" s="63"/>
      <c r="G8" s="63">
        <f>E8*F8</f>
        <v>0</v>
      </c>
    </row>
    <row r="9" spans="1:7" ht="12.75">
      <c r="A9" s="54" t="s">
        <v>17</v>
      </c>
      <c r="B9" s="197">
        <v>4</v>
      </c>
      <c r="C9" s="85" t="s">
        <v>122</v>
      </c>
      <c r="D9" s="62"/>
      <c r="E9" s="69">
        <v>2</v>
      </c>
      <c r="F9" s="63"/>
      <c r="G9" s="63">
        <f aca="true" t="shared" si="0" ref="G9:G15">E9*F9</f>
        <v>0</v>
      </c>
    </row>
    <row r="10" spans="1:7" ht="12.75">
      <c r="A10" s="54" t="s">
        <v>17</v>
      </c>
      <c r="B10" s="197">
        <v>5</v>
      </c>
      <c r="C10" s="85" t="s">
        <v>123</v>
      </c>
      <c r="D10" s="62"/>
      <c r="E10" s="69">
        <v>1</v>
      </c>
      <c r="F10" s="63"/>
      <c r="G10" s="63">
        <f t="shared" si="0"/>
        <v>0</v>
      </c>
    </row>
    <row r="11" spans="1:7" ht="12.75">
      <c r="A11" s="54" t="s">
        <v>17</v>
      </c>
      <c r="B11" s="197">
        <v>6</v>
      </c>
      <c r="C11" s="85" t="s">
        <v>124</v>
      </c>
      <c r="D11" s="85" t="s">
        <v>125</v>
      </c>
      <c r="E11" s="69">
        <v>1</v>
      </c>
      <c r="F11" s="63"/>
      <c r="G11" s="63">
        <f t="shared" si="0"/>
        <v>0</v>
      </c>
    </row>
    <row r="12" spans="1:7" ht="12.75">
      <c r="A12" s="54" t="s">
        <v>17</v>
      </c>
      <c r="B12" s="197">
        <v>7</v>
      </c>
      <c r="C12" s="85" t="s">
        <v>126</v>
      </c>
      <c r="D12" s="62"/>
      <c r="E12" s="69">
        <v>1</v>
      </c>
      <c r="F12" s="63"/>
      <c r="G12" s="63">
        <f t="shared" si="0"/>
        <v>0</v>
      </c>
    </row>
    <row r="13" spans="1:7" ht="12.75">
      <c r="A13" s="54" t="s">
        <v>17</v>
      </c>
      <c r="B13" s="197">
        <v>8</v>
      </c>
      <c r="C13" s="85" t="s">
        <v>127</v>
      </c>
      <c r="D13" s="62"/>
      <c r="E13" s="69">
        <v>1</v>
      </c>
      <c r="F13" s="63"/>
      <c r="G13" s="63">
        <f t="shared" si="0"/>
        <v>0</v>
      </c>
    </row>
    <row r="14" spans="1:7" ht="12.75">
      <c r="A14" s="54" t="s">
        <v>17</v>
      </c>
      <c r="B14" s="197">
        <v>9</v>
      </c>
      <c r="C14" s="85" t="s">
        <v>128</v>
      </c>
      <c r="D14" s="62"/>
      <c r="E14" s="69">
        <v>5</v>
      </c>
      <c r="F14" s="63"/>
      <c r="G14" s="63">
        <f t="shared" si="0"/>
        <v>0</v>
      </c>
    </row>
    <row r="15" spans="1:7" ht="12.75">
      <c r="A15" s="54" t="s">
        <v>17</v>
      </c>
      <c r="B15" s="197">
        <v>10</v>
      </c>
      <c r="C15" s="85" t="s">
        <v>129</v>
      </c>
      <c r="D15" s="62"/>
      <c r="E15" s="69">
        <v>10</v>
      </c>
      <c r="F15" s="63"/>
      <c r="G15" s="63">
        <f t="shared" si="0"/>
        <v>0</v>
      </c>
    </row>
    <row r="16" spans="1:7" ht="14.25">
      <c r="A16" s="54"/>
      <c r="B16" s="66"/>
      <c r="C16" s="85"/>
      <c r="D16" s="316" t="s">
        <v>451</v>
      </c>
      <c r="E16" s="310"/>
      <c r="F16" s="311"/>
      <c r="G16" s="311">
        <f>SUM(G6:G15)</f>
        <v>0</v>
      </c>
    </row>
    <row r="17" spans="1:7" ht="12.75">
      <c r="A17" s="75"/>
      <c r="B17" s="75"/>
      <c r="C17" s="140" t="s">
        <v>452</v>
      </c>
      <c r="D17" s="75"/>
      <c r="E17" s="75"/>
      <c r="F17" s="75"/>
      <c r="G17" s="87">
        <v>5000</v>
      </c>
    </row>
    <row r="18" spans="1:7" ht="12.75">
      <c r="A18" s="64"/>
      <c r="B18" s="64"/>
      <c r="C18" s="64"/>
      <c r="D18" s="64"/>
      <c r="E18" s="64"/>
      <c r="F18" s="64"/>
      <c r="G18" s="79"/>
    </row>
  </sheetData>
  <sheetProtection/>
  <mergeCells count="3">
    <mergeCell ref="A2:D2"/>
    <mergeCell ref="A3:D3"/>
    <mergeCell ref="A4:D4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G49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.75390625" style="0" customWidth="1"/>
    <col min="2" max="2" width="5.75390625" style="0" customWidth="1"/>
    <col min="3" max="3" width="60.125" style="0" customWidth="1"/>
    <col min="4" max="4" width="8.00390625" style="0" customWidth="1"/>
    <col min="5" max="5" width="10.75390625" style="0" customWidth="1"/>
    <col min="6" max="6" width="12.375" style="0" customWidth="1"/>
  </cols>
  <sheetData>
    <row r="1" spans="1:7" ht="49.5" customHeight="1" thickBot="1" thickTop="1">
      <c r="A1" s="56">
        <v>6</v>
      </c>
      <c r="B1" s="64"/>
      <c r="C1" s="64"/>
      <c r="D1" s="64"/>
      <c r="E1" s="64"/>
      <c r="F1" s="64"/>
      <c r="G1" s="1"/>
    </row>
    <row r="2" spans="1:7" ht="15" thickTop="1">
      <c r="A2" s="349" t="s">
        <v>362</v>
      </c>
      <c r="B2" s="353"/>
      <c r="C2" s="353"/>
      <c r="D2" s="353"/>
      <c r="E2" s="64"/>
      <c r="F2" s="64"/>
      <c r="G2" s="1"/>
    </row>
    <row r="3" spans="1:7" ht="15" customHeight="1">
      <c r="A3" s="351" t="s">
        <v>99</v>
      </c>
      <c r="B3" s="351"/>
      <c r="C3" s="351"/>
      <c r="D3" s="351"/>
      <c r="E3" s="64"/>
      <c r="F3" s="24"/>
      <c r="G3" s="25"/>
    </row>
    <row r="4" spans="1:7" ht="15" customHeight="1">
      <c r="A4" s="352" t="s">
        <v>10</v>
      </c>
      <c r="B4" s="352"/>
      <c r="C4" s="352"/>
      <c r="D4" s="352"/>
      <c r="E4" s="24" t="s">
        <v>6</v>
      </c>
      <c r="F4" s="24" t="s">
        <v>15</v>
      </c>
      <c r="G4" s="1"/>
    </row>
    <row r="5" spans="1:6" ht="25.5">
      <c r="A5" s="35" t="s">
        <v>100</v>
      </c>
      <c r="B5" s="36" t="s">
        <v>0</v>
      </c>
      <c r="C5" s="35" t="s">
        <v>1</v>
      </c>
      <c r="D5" s="35" t="s">
        <v>2</v>
      </c>
      <c r="E5" s="35" t="s">
        <v>3</v>
      </c>
      <c r="F5" s="35" t="s">
        <v>3</v>
      </c>
    </row>
    <row r="6" spans="1:6" ht="12.75">
      <c r="A6" s="54" t="s">
        <v>17</v>
      </c>
      <c r="B6" s="67">
        <v>1</v>
      </c>
      <c r="C6" s="70" t="s">
        <v>18</v>
      </c>
      <c r="D6" s="70">
        <v>200</v>
      </c>
      <c r="E6" s="71"/>
      <c r="F6" s="71">
        <f>E6*D6</f>
        <v>0</v>
      </c>
    </row>
    <row r="7" spans="1:6" ht="12.75">
      <c r="A7" s="54" t="s">
        <v>17</v>
      </c>
      <c r="B7" s="67">
        <v>2</v>
      </c>
      <c r="C7" s="70" t="s">
        <v>19</v>
      </c>
      <c r="D7" s="70">
        <v>350</v>
      </c>
      <c r="E7" s="71"/>
      <c r="F7" s="71">
        <f>E7*D7</f>
        <v>0</v>
      </c>
    </row>
    <row r="8" spans="1:6" ht="12.75">
      <c r="A8" s="54" t="s">
        <v>17</v>
      </c>
      <c r="B8" s="67">
        <v>3</v>
      </c>
      <c r="C8" s="70" t="s">
        <v>20</v>
      </c>
      <c r="D8" s="70">
        <v>30</v>
      </c>
      <c r="E8" s="71"/>
      <c r="F8" s="71">
        <f>E8*D8</f>
        <v>0</v>
      </c>
    </row>
    <row r="9" spans="1:6" ht="12.75">
      <c r="A9" s="54" t="s">
        <v>17</v>
      </c>
      <c r="B9" s="67">
        <v>4</v>
      </c>
      <c r="C9" s="70" t="s">
        <v>21</v>
      </c>
      <c r="D9" s="70">
        <v>50</v>
      </c>
      <c r="E9" s="71"/>
      <c r="F9" s="71">
        <f aca="true" t="shared" si="0" ref="F9:F47">E9*D9</f>
        <v>0</v>
      </c>
    </row>
    <row r="10" spans="1:6" ht="12.75">
      <c r="A10" s="54" t="s">
        <v>17</v>
      </c>
      <c r="B10" s="67">
        <v>5</v>
      </c>
      <c r="C10" s="70" t="s">
        <v>22</v>
      </c>
      <c r="D10" s="70">
        <v>50</v>
      </c>
      <c r="E10" s="71"/>
      <c r="F10" s="71">
        <f t="shared" si="0"/>
        <v>0</v>
      </c>
    </row>
    <row r="11" spans="1:6" ht="12.75">
      <c r="A11" s="54" t="s">
        <v>17</v>
      </c>
      <c r="B11" s="67">
        <v>6</v>
      </c>
      <c r="C11" s="70" t="s">
        <v>23</v>
      </c>
      <c r="D11" s="70">
        <v>40</v>
      </c>
      <c r="E11" s="71"/>
      <c r="F11" s="71">
        <f t="shared" si="0"/>
        <v>0</v>
      </c>
    </row>
    <row r="12" spans="1:6" ht="12.75">
      <c r="A12" s="54" t="s">
        <v>17</v>
      </c>
      <c r="B12" s="67">
        <v>7</v>
      </c>
      <c r="C12" s="70" t="s">
        <v>24</v>
      </c>
      <c r="D12" s="70">
        <v>50</v>
      </c>
      <c r="E12" s="71"/>
      <c r="F12" s="71">
        <f t="shared" si="0"/>
        <v>0</v>
      </c>
    </row>
    <row r="13" spans="1:6" ht="12.75">
      <c r="A13" s="54" t="s">
        <v>17</v>
      </c>
      <c r="B13" s="67">
        <v>8</v>
      </c>
      <c r="C13" s="70" t="s">
        <v>25</v>
      </c>
      <c r="D13" s="70">
        <v>40</v>
      </c>
      <c r="E13" s="71"/>
      <c r="F13" s="71">
        <f t="shared" si="0"/>
        <v>0</v>
      </c>
    </row>
    <row r="14" spans="1:6" ht="12.75">
      <c r="A14" s="54" t="s">
        <v>17</v>
      </c>
      <c r="B14" s="67">
        <v>9</v>
      </c>
      <c r="C14" s="70" t="s">
        <v>26</v>
      </c>
      <c r="D14" s="70">
        <v>200</v>
      </c>
      <c r="E14" s="71"/>
      <c r="F14" s="71">
        <f t="shared" si="0"/>
        <v>0</v>
      </c>
    </row>
    <row r="15" spans="1:6" ht="12.75">
      <c r="A15" s="54" t="s">
        <v>17</v>
      </c>
      <c r="B15" s="67">
        <v>10</v>
      </c>
      <c r="C15" s="70" t="s">
        <v>27</v>
      </c>
      <c r="D15" s="70">
        <v>100</v>
      </c>
      <c r="E15" s="71"/>
      <c r="F15" s="71">
        <f t="shared" si="0"/>
        <v>0</v>
      </c>
    </row>
    <row r="16" spans="1:6" ht="12.75">
      <c r="A16" s="54" t="s">
        <v>17</v>
      </c>
      <c r="B16" s="67">
        <v>11</v>
      </c>
      <c r="C16" s="70" t="s">
        <v>28</v>
      </c>
      <c r="D16" s="70">
        <v>200</v>
      </c>
      <c r="E16" s="71"/>
      <c r="F16" s="71">
        <f t="shared" si="0"/>
        <v>0</v>
      </c>
    </row>
    <row r="17" spans="1:6" ht="12.75">
      <c r="A17" s="54" t="s">
        <v>17</v>
      </c>
      <c r="B17" s="67">
        <v>12</v>
      </c>
      <c r="C17" s="70" t="s">
        <v>29</v>
      </c>
      <c r="D17" s="70">
        <v>100</v>
      </c>
      <c r="E17" s="71"/>
      <c r="F17" s="71">
        <f t="shared" si="0"/>
        <v>0</v>
      </c>
    </row>
    <row r="18" spans="1:6" ht="12.75">
      <c r="A18" s="54" t="s">
        <v>17</v>
      </c>
      <c r="B18" s="67">
        <v>13</v>
      </c>
      <c r="C18" s="70" t="s">
        <v>30</v>
      </c>
      <c r="D18" s="70">
        <v>50</v>
      </c>
      <c r="E18" s="71"/>
      <c r="F18" s="71">
        <f t="shared" si="0"/>
        <v>0</v>
      </c>
    </row>
    <row r="19" spans="1:6" ht="12.75">
      <c r="A19" s="54" t="s">
        <v>17</v>
      </c>
      <c r="B19" s="67">
        <v>14</v>
      </c>
      <c r="C19" s="70" t="s">
        <v>31</v>
      </c>
      <c r="D19" s="70">
        <v>20</v>
      </c>
      <c r="E19" s="71"/>
      <c r="F19" s="71">
        <f t="shared" si="0"/>
        <v>0</v>
      </c>
    </row>
    <row r="20" spans="1:6" ht="12.75">
      <c r="A20" s="54" t="s">
        <v>17</v>
      </c>
      <c r="B20" s="67">
        <v>15</v>
      </c>
      <c r="C20" s="70" t="s">
        <v>32</v>
      </c>
      <c r="D20" s="70">
        <v>600</v>
      </c>
      <c r="E20" s="71"/>
      <c r="F20" s="71">
        <f t="shared" si="0"/>
        <v>0</v>
      </c>
    </row>
    <row r="21" spans="1:6" ht="12.75">
      <c r="A21" s="54" t="s">
        <v>17</v>
      </c>
      <c r="B21" s="67"/>
      <c r="C21" s="70" t="s">
        <v>440</v>
      </c>
      <c r="D21" s="70">
        <v>350</v>
      </c>
      <c r="E21" s="71"/>
      <c r="F21" s="71">
        <f t="shared" si="0"/>
        <v>0</v>
      </c>
    </row>
    <row r="22" spans="1:6" ht="12.75">
      <c r="A22" s="54" t="s">
        <v>17</v>
      </c>
      <c r="B22" s="67">
        <v>16</v>
      </c>
      <c r="C22" s="70" t="s">
        <v>33</v>
      </c>
      <c r="D22" s="70">
        <v>50</v>
      </c>
      <c r="E22" s="71"/>
      <c r="F22" s="71">
        <f t="shared" si="0"/>
        <v>0</v>
      </c>
    </row>
    <row r="23" spans="1:6" ht="12.75">
      <c r="A23" s="54" t="s">
        <v>17</v>
      </c>
      <c r="B23" s="67">
        <v>17</v>
      </c>
      <c r="C23" s="70" t="s">
        <v>130</v>
      </c>
      <c r="D23" s="70">
        <v>100</v>
      </c>
      <c r="E23" s="71"/>
      <c r="F23" s="71">
        <f t="shared" si="0"/>
        <v>0</v>
      </c>
    </row>
    <row r="24" spans="1:6" ht="12.75">
      <c r="A24" s="54" t="s">
        <v>17</v>
      </c>
      <c r="B24" s="67">
        <v>18</v>
      </c>
      <c r="C24" s="70" t="s">
        <v>34</v>
      </c>
      <c r="D24" s="70">
        <v>100</v>
      </c>
      <c r="E24" s="71"/>
      <c r="F24" s="71">
        <f t="shared" si="0"/>
        <v>0</v>
      </c>
    </row>
    <row r="25" spans="1:6" ht="12.75">
      <c r="A25" s="54" t="s">
        <v>17</v>
      </c>
      <c r="B25" s="67">
        <v>19</v>
      </c>
      <c r="C25" s="70" t="s">
        <v>35</v>
      </c>
      <c r="D25" s="62">
        <v>350</v>
      </c>
      <c r="E25" s="71"/>
      <c r="F25" s="71">
        <f t="shared" si="0"/>
        <v>0</v>
      </c>
    </row>
    <row r="26" spans="1:6" ht="12.75">
      <c r="A26" s="54" t="s">
        <v>17</v>
      </c>
      <c r="B26" s="67">
        <v>20</v>
      </c>
      <c r="C26" s="70" t="s">
        <v>36</v>
      </c>
      <c r="D26" s="70">
        <v>50</v>
      </c>
      <c r="E26" s="71"/>
      <c r="F26" s="71">
        <f t="shared" si="0"/>
        <v>0</v>
      </c>
    </row>
    <row r="27" spans="1:6" ht="12.75">
      <c r="A27" s="54" t="s">
        <v>17</v>
      </c>
      <c r="B27" s="67">
        <v>21</v>
      </c>
      <c r="C27" s="70" t="s">
        <v>37</v>
      </c>
      <c r="D27" s="70">
        <v>200</v>
      </c>
      <c r="E27" s="71"/>
      <c r="F27" s="71">
        <f t="shared" si="0"/>
        <v>0</v>
      </c>
    </row>
    <row r="28" spans="1:6" ht="12.75">
      <c r="A28" s="54" t="s">
        <v>17</v>
      </c>
      <c r="B28" s="67">
        <v>22</v>
      </c>
      <c r="C28" s="70" t="s">
        <v>38</v>
      </c>
      <c r="D28" s="70">
        <v>300</v>
      </c>
      <c r="E28" s="71"/>
      <c r="F28" s="71">
        <f t="shared" si="0"/>
        <v>0</v>
      </c>
    </row>
    <row r="29" spans="1:6" ht="12.75">
      <c r="A29" s="54" t="s">
        <v>17</v>
      </c>
      <c r="B29" s="67">
        <v>23</v>
      </c>
      <c r="C29" s="70" t="s">
        <v>39</v>
      </c>
      <c r="D29" s="70">
        <v>20</v>
      </c>
      <c r="E29" s="71"/>
      <c r="F29" s="71">
        <f t="shared" si="0"/>
        <v>0</v>
      </c>
    </row>
    <row r="30" spans="1:6" ht="12.75">
      <c r="A30" s="54" t="s">
        <v>17</v>
      </c>
      <c r="B30" s="67">
        <v>24</v>
      </c>
      <c r="C30" s="70" t="s">
        <v>40</v>
      </c>
      <c r="D30" s="70">
        <v>20</v>
      </c>
      <c r="E30" s="71"/>
      <c r="F30" s="71">
        <f t="shared" si="0"/>
        <v>0</v>
      </c>
    </row>
    <row r="31" spans="1:6" ht="12.75">
      <c r="A31" s="54" t="s">
        <v>17</v>
      </c>
      <c r="B31" s="67">
        <v>25</v>
      </c>
      <c r="C31" s="70" t="s">
        <v>41</v>
      </c>
      <c r="D31" s="70">
        <v>100</v>
      </c>
      <c r="E31" s="71"/>
      <c r="F31" s="71">
        <f t="shared" si="0"/>
        <v>0</v>
      </c>
    </row>
    <row r="32" spans="1:6" ht="12.75">
      <c r="A32" s="54" t="s">
        <v>17</v>
      </c>
      <c r="B32" s="67">
        <v>26</v>
      </c>
      <c r="C32" s="70" t="s">
        <v>42</v>
      </c>
      <c r="D32" s="70">
        <v>70</v>
      </c>
      <c r="E32" s="71"/>
      <c r="F32" s="71">
        <f t="shared" si="0"/>
        <v>0</v>
      </c>
    </row>
    <row r="33" spans="1:6" ht="12.75">
      <c r="A33" s="54" t="s">
        <v>17</v>
      </c>
      <c r="B33" s="67">
        <v>27</v>
      </c>
      <c r="C33" s="70" t="s">
        <v>43</v>
      </c>
      <c r="D33" s="70">
        <v>20</v>
      </c>
      <c r="E33" s="71"/>
      <c r="F33" s="71">
        <f t="shared" si="0"/>
        <v>0</v>
      </c>
    </row>
    <row r="34" spans="1:6" ht="12.75">
      <c r="A34" s="54" t="s">
        <v>17</v>
      </c>
      <c r="B34" s="67">
        <v>28</v>
      </c>
      <c r="C34" s="70" t="s">
        <v>44</v>
      </c>
      <c r="D34" s="70">
        <v>50</v>
      </c>
      <c r="E34" s="71"/>
      <c r="F34" s="71">
        <f t="shared" si="0"/>
        <v>0</v>
      </c>
    </row>
    <row r="35" spans="1:6" ht="12.75">
      <c r="A35" s="54" t="s">
        <v>17</v>
      </c>
      <c r="B35" s="67">
        <v>29</v>
      </c>
      <c r="C35" s="70" t="s">
        <v>44</v>
      </c>
      <c r="D35" s="70">
        <v>20</v>
      </c>
      <c r="E35" s="71"/>
      <c r="F35" s="71">
        <f t="shared" si="0"/>
        <v>0</v>
      </c>
    </row>
    <row r="36" spans="1:6" ht="12.75">
      <c r="A36" s="54" t="s">
        <v>17</v>
      </c>
      <c r="B36" s="67">
        <v>30</v>
      </c>
      <c r="C36" s="70" t="s">
        <v>45</v>
      </c>
      <c r="D36" s="70">
        <v>20</v>
      </c>
      <c r="E36" s="71"/>
      <c r="F36" s="71">
        <f t="shared" si="0"/>
        <v>0</v>
      </c>
    </row>
    <row r="37" spans="1:6" ht="12.75">
      <c r="A37" s="54" t="s">
        <v>17</v>
      </c>
      <c r="B37" s="67">
        <v>31</v>
      </c>
      <c r="C37" s="70" t="s">
        <v>46</v>
      </c>
      <c r="D37" s="70">
        <v>400</v>
      </c>
      <c r="E37" s="71"/>
      <c r="F37" s="71">
        <f t="shared" si="0"/>
        <v>0</v>
      </c>
    </row>
    <row r="38" spans="1:6" ht="12.75">
      <c r="A38" s="54" t="s">
        <v>17</v>
      </c>
      <c r="B38" s="67">
        <v>32</v>
      </c>
      <c r="C38" s="70" t="s">
        <v>47</v>
      </c>
      <c r="D38" s="70">
        <v>20</v>
      </c>
      <c r="E38" s="71"/>
      <c r="F38" s="71">
        <f t="shared" si="0"/>
        <v>0</v>
      </c>
    </row>
    <row r="39" spans="1:6" ht="12.75">
      <c r="A39" s="54" t="s">
        <v>17</v>
      </c>
      <c r="B39" s="67">
        <v>33</v>
      </c>
      <c r="C39" s="70" t="s">
        <v>48</v>
      </c>
      <c r="D39" s="70">
        <v>20</v>
      </c>
      <c r="E39" s="71"/>
      <c r="F39" s="71">
        <f t="shared" si="0"/>
        <v>0</v>
      </c>
    </row>
    <row r="40" spans="1:6" ht="12.75">
      <c r="A40" s="54" t="s">
        <v>17</v>
      </c>
      <c r="B40" s="67">
        <v>34</v>
      </c>
      <c r="C40" s="70" t="s">
        <v>49</v>
      </c>
      <c r="D40" s="70">
        <v>170</v>
      </c>
      <c r="E40" s="71"/>
      <c r="F40" s="71">
        <f t="shared" si="0"/>
        <v>0</v>
      </c>
    </row>
    <row r="41" spans="1:6" ht="12.75">
      <c r="A41" s="54" t="s">
        <v>17</v>
      </c>
      <c r="B41" s="67">
        <v>35</v>
      </c>
      <c r="C41" s="70" t="s">
        <v>50</v>
      </c>
      <c r="D41" s="70">
        <v>100</v>
      </c>
      <c r="E41" s="71"/>
      <c r="F41" s="71">
        <f t="shared" si="0"/>
        <v>0</v>
      </c>
    </row>
    <row r="42" spans="1:7" ht="12.75">
      <c r="A42" s="55" t="s">
        <v>17</v>
      </c>
      <c r="B42" s="67">
        <v>36</v>
      </c>
      <c r="C42" s="70" t="s">
        <v>51</v>
      </c>
      <c r="D42" s="70">
        <v>400</v>
      </c>
      <c r="E42" s="71"/>
      <c r="F42" s="71">
        <f t="shared" si="0"/>
        <v>0</v>
      </c>
      <c r="G42" s="47"/>
    </row>
    <row r="43" spans="1:7" ht="12.75">
      <c r="A43" s="55" t="s">
        <v>17</v>
      </c>
      <c r="B43" s="67">
        <v>37</v>
      </c>
      <c r="C43" s="70" t="s">
        <v>52</v>
      </c>
      <c r="D43" s="70">
        <v>100</v>
      </c>
      <c r="E43" s="71"/>
      <c r="F43" s="71">
        <f t="shared" si="0"/>
        <v>0</v>
      </c>
      <c r="G43" s="47"/>
    </row>
    <row r="44" spans="1:7" ht="12.75">
      <c r="A44" s="55" t="s">
        <v>17</v>
      </c>
      <c r="B44" s="67">
        <v>38</v>
      </c>
      <c r="C44" s="70" t="s">
        <v>55</v>
      </c>
      <c r="D44" s="70">
        <v>100</v>
      </c>
      <c r="E44" s="71"/>
      <c r="F44" s="71">
        <f t="shared" si="0"/>
        <v>0</v>
      </c>
      <c r="G44" s="47"/>
    </row>
    <row r="45" spans="1:7" ht="12.75">
      <c r="A45" s="55" t="s">
        <v>17</v>
      </c>
      <c r="B45" s="67">
        <v>39</v>
      </c>
      <c r="C45" s="70" t="s">
        <v>56</v>
      </c>
      <c r="D45" s="70">
        <v>50</v>
      </c>
      <c r="E45" s="71"/>
      <c r="F45" s="71">
        <f t="shared" si="0"/>
        <v>0</v>
      </c>
      <c r="G45" s="47"/>
    </row>
    <row r="46" spans="1:7" ht="12.75">
      <c r="A46" s="55" t="s">
        <v>17</v>
      </c>
      <c r="B46" s="67">
        <v>40</v>
      </c>
      <c r="C46" s="70" t="s">
        <v>97</v>
      </c>
      <c r="D46" s="77">
        <v>2</v>
      </c>
      <c r="E46" s="71"/>
      <c r="F46" s="71">
        <f t="shared" si="0"/>
        <v>0</v>
      </c>
      <c r="G46" s="47"/>
    </row>
    <row r="47" spans="1:7" ht="12.75">
      <c r="A47" s="55" t="s">
        <v>17</v>
      </c>
      <c r="B47" s="67">
        <v>41</v>
      </c>
      <c r="C47" s="70" t="s">
        <v>57</v>
      </c>
      <c r="D47" s="70">
        <v>2</v>
      </c>
      <c r="E47" s="71"/>
      <c r="F47" s="71">
        <f t="shared" si="0"/>
        <v>0</v>
      </c>
      <c r="G47" s="47"/>
    </row>
    <row r="48" spans="1:7" ht="15">
      <c r="A48" s="152"/>
      <c r="B48" s="67"/>
      <c r="C48" s="317" t="s">
        <v>451</v>
      </c>
      <c r="D48" s="318"/>
      <c r="E48" s="319"/>
      <c r="F48" s="320">
        <f>SUM(F6:F47)</f>
        <v>0</v>
      </c>
      <c r="G48" s="45"/>
    </row>
    <row r="49" spans="1:6" ht="12.75">
      <c r="A49" s="73"/>
      <c r="B49" s="74"/>
      <c r="C49" s="140" t="s">
        <v>452</v>
      </c>
      <c r="D49" s="75"/>
      <c r="E49" s="76"/>
      <c r="F49" s="78">
        <v>12547</v>
      </c>
    </row>
  </sheetData>
  <sheetProtection/>
  <mergeCells count="3">
    <mergeCell ref="A2:D2"/>
    <mergeCell ref="A3:D3"/>
    <mergeCell ref="A4:D4"/>
  </mergeCells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H39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9.875" style="0" customWidth="1"/>
    <col min="2" max="2" width="6.375" style="0" customWidth="1"/>
    <col min="3" max="3" width="28.00390625" style="0" customWidth="1"/>
    <col min="4" max="4" width="36.25390625" style="0" customWidth="1"/>
    <col min="5" max="5" width="6.125" style="0" customWidth="1"/>
    <col min="6" max="6" width="11.125" style="0" customWidth="1"/>
    <col min="7" max="7" width="11.625" style="0" customWidth="1"/>
  </cols>
  <sheetData>
    <row r="1" spans="1:7" ht="57.75" customHeight="1" thickBot="1" thickTop="1">
      <c r="A1" s="56">
        <v>7</v>
      </c>
      <c r="B1" s="1"/>
      <c r="C1" s="1"/>
      <c r="D1" s="1"/>
      <c r="E1" s="1"/>
      <c r="F1" s="1"/>
      <c r="G1" s="1"/>
    </row>
    <row r="2" spans="1:8" ht="13.5" thickTop="1">
      <c r="A2" s="354" t="s">
        <v>363</v>
      </c>
      <c r="B2" s="355"/>
      <c r="C2" s="355"/>
      <c r="D2" s="355"/>
      <c r="E2" s="153"/>
      <c r="F2" s="153"/>
      <c r="G2" s="153"/>
      <c r="H2" s="64"/>
    </row>
    <row r="3" spans="1:8" ht="15" customHeight="1">
      <c r="A3" s="351" t="s">
        <v>99</v>
      </c>
      <c r="B3" s="351"/>
      <c r="C3" s="351"/>
      <c r="D3" s="351"/>
      <c r="E3" s="153"/>
      <c r="F3" s="116"/>
      <c r="G3" s="116"/>
      <c r="H3" s="64"/>
    </row>
    <row r="4" spans="1:8" ht="15" customHeight="1">
      <c r="A4" s="356" t="s">
        <v>10</v>
      </c>
      <c r="B4" s="356"/>
      <c r="C4" s="356"/>
      <c r="D4" s="356"/>
      <c r="E4" s="3"/>
      <c r="F4" s="39" t="s">
        <v>6</v>
      </c>
      <c r="G4" s="3" t="s">
        <v>15</v>
      </c>
      <c r="H4" s="64"/>
    </row>
    <row r="5" spans="1:8" ht="26.25" customHeight="1">
      <c r="A5" s="11" t="s">
        <v>100</v>
      </c>
      <c r="B5" s="12" t="s">
        <v>0</v>
      </c>
      <c r="C5" s="11" t="s">
        <v>1</v>
      </c>
      <c r="D5" s="11" t="s">
        <v>16</v>
      </c>
      <c r="E5" s="11" t="s">
        <v>104</v>
      </c>
      <c r="F5" s="11" t="s">
        <v>4</v>
      </c>
      <c r="G5" s="11" t="s">
        <v>3</v>
      </c>
      <c r="H5" s="64"/>
    </row>
    <row r="6" spans="1:8" ht="87.75" customHeight="1">
      <c r="A6" s="154" t="s">
        <v>82</v>
      </c>
      <c r="B6" s="155">
        <v>1</v>
      </c>
      <c r="C6" s="156" t="s">
        <v>264</v>
      </c>
      <c r="D6" s="156" t="s">
        <v>268</v>
      </c>
      <c r="E6" s="154">
        <v>10</v>
      </c>
      <c r="F6" s="157"/>
      <c r="G6" s="157">
        <f aca="true" t="shared" si="0" ref="G6:G11">E6*F6</f>
        <v>0</v>
      </c>
      <c r="H6" s="132"/>
    </row>
    <row r="7" spans="1:8" ht="81.75" customHeight="1">
      <c r="A7" s="154" t="s">
        <v>82</v>
      </c>
      <c r="B7" s="155">
        <v>2</v>
      </c>
      <c r="C7" s="156" t="s">
        <v>263</v>
      </c>
      <c r="D7" s="156" t="s">
        <v>268</v>
      </c>
      <c r="E7" s="154">
        <v>2</v>
      </c>
      <c r="F7" s="157"/>
      <c r="G7" s="157">
        <f t="shared" si="0"/>
        <v>0</v>
      </c>
      <c r="H7" s="158"/>
    </row>
    <row r="8" spans="1:8" ht="42" customHeight="1">
      <c r="A8" s="154" t="s">
        <v>82</v>
      </c>
      <c r="B8" s="155">
        <v>3</v>
      </c>
      <c r="C8" s="156" t="s">
        <v>266</v>
      </c>
      <c r="D8" s="156" t="s">
        <v>265</v>
      </c>
      <c r="E8" s="154">
        <v>5</v>
      </c>
      <c r="F8" s="157"/>
      <c r="G8" s="157">
        <f t="shared" si="0"/>
        <v>0</v>
      </c>
      <c r="H8" s="158"/>
    </row>
    <row r="9" spans="1:8" ht="17.25" customHeight="1">
      <c r="A9" s="90" t="s">
        <v>273</v>
      </c>
      <c r="B9" s="155">
        <v>4</v>
      </c>
      <c r="C9" s="278" t="s">
        <v>441</v>
      </c>
      <c r="D9" s="278" t="s">
        <v>442</v>
      </c>
      <c r="E9" s="160">
        <v>1</v>
      </c>
      <c r="F9" s="161"/>
      <c r="G9" s="161">
        <f t="shared" si="0"/>
        <v>0</v>
      </c>
      <c r="H9" s="277"/>
    </row>
    <row r="10" spans="1:8" ht="16.5" customHeight="1">
      <c r="A10" s="90" t="s">
        <v>273</v>
      </c>
      <c r="B10" s="155">
        <v>5</v>
      </c>
      <c r="C10" s="159" t="s">
        <v>103</v>
      </c>
      <c r="D10" s="278" t="s">
        <v>443</v>
      </c>
      <c r="E10" s="160">
        <v>20</v>
      </c>
      <c r="F10" s="161"/>
      <c r="G10" s="161">
        <f t="shared" si="0"/>
        <v>0</v>
      </c>
      <c r="H10" s="162"/>
    </row>
    <row r="11" spans="1:8" ht="17.25" customHeight="1">
      <c r="A11" s="235" t="s">
        <v>273</v>
      </c>
      <c r="B11" s="236">
        <v>6</v>
      </c>
      <c r="C11" s="237" t="s">
        <v>411</v>
      </c>
      <c r="D11" s="238" t="s">
        <v>412</v>
      </c>
      <c r="E11" s="239">
        <v>1</v>
      </c>
      <c r="F11" s="240"/>
      <c r="G11" s="240">
        <f t="shared" si="0"/>
        <v>0</v>
      </c>
      <c r="H11" s="14"/>
    </row>
    <row r="12" spans="1:8" ht="15">
      <c r="A12" s="163"/>
      <c r="B12" s="163"/>
      <c r="C12" s="164"/>
      <c r="D12" s="321" t="s">
        <v>451</v>
      </c>
      <c r="E12" s="322"/>
      <c r="F12" s="323"/>
      <c r="G12" s="323">
        <f>SUM(G6:G11)</f>
        <v>0</v>
      </c>
      <c r="H12" s="64"/>
    </row>
    <row r="13" spans="1:7" ht="15">
      <c r="A13" s="72"/>
      <c r="B13" s="72"/>
      <c r="C13" s="140" t="s">
        <v>452</v>
      </c>
      <c r="D13" s="20"/>
      <c r="E13" s="72"/>
      <c r="F13" s="21"/>
      <c r="G13" s="22">
        <v>3960</v>
      </c>
    </row>
    <row r="14" spans="1:7" ht="14.25">
      <c r="A14" s="9"/>
      <c r="B14" s="6"/>
      <c r="C14" s="10"/>
      <c r="D14" s="5"/>
      <c r="E14" s="30"/>
      <c r="F14" s="32"/>
      <c r="G14" s="32"/>
    </row>
    <row r="15" spans="1:7" ht="14.25">
      <c r="A15" s="23"/>
      <c r="B15" s="23"/>
      <c r="C15" s="42"/>
      <c r="D15" s="42"/>
      <c r="E15" s="43"/>
      <c r="F15" s="15"/>
      <c r="G15" s="15"/>
    </row>
    <row r="16" spans="1:7" ht="18.75" customHeight="1">
      <c r="A16" s="9"/>
      <c r="B16" s="23"/>
      <c r="C16" s="10"/>
      <c r="D16" s="5"/>
      <c r="E16" s="30"/>
      <c r="F16" s="32"/>
      <c r="G16" s="32"/>
    </row>
    <row r="17" spans="1:7" ht="15.75" customHeight="1">
      <c r="A17" s="9"/>
      <c r="B17" s="23"/>
      <c r="C17" s="10"/>
      <c r="D17" s="5"/>
      <c r="E17" s="30"/>
      <c r="F17" s="32"/>
      <c r="G17" s="32"/>
    </row>
    <row r="18" spans="1:8" ht="17.25" customHeight="1">
      <c r="A18" s="23"/>
      <c r="B18" s="6"/>
      <c r="C18" s="42"/>
      <c r="D18" s="42"/>
      <c r="E18" s="43"/>
      <c r="F18" s="15"/>
      <c r="G18" s="15"/>
      <c r="H18" s="14"/>
    </row>
    <row r="19" spans="1:8" ht="45.75" customHeight="1">
      <c r="A19" s="9"/>
      <c r="B19" s="23"/>
      <c r="C19" s="10"/>
      <c r="D19" s="5"/>
      <c r="E19" s="30"/>
      <c r="F19" s="32"/>
      <c r="G19" s="32"/>
      <c r="H19" s="4"/>
    </row>
    <row r="20" spans="1:7" ht="18.75" customHeight="1">
      <c r="A20" s="23"/>
      <c r="B20" s="23"/>
      <c r="C20" s="42"/>
      <c r="D20" s="42"/>
      <c r="E20" s="43"/>
      <c r="F20" s="15"/>
      <c r="G20" s="15"/>
    </row>
    <row r="21" spans="1:8" ht="14.25">
      <c r="A21" s="9"/>
      <c r="B21" s="23"/>
      <c r="C21" s="8"/>
      <c r="D21" s="8"/>
      <c r="E21" s="40"/>
      <c r="F21" s="41"/>
      <c r="G21" s="17"/>
      <c r="H21" s="4"/>
    </row>
    <row r="22" spans="1:7" ht="14.25">
      <c r="A22" s="23"/>
      <c r="B22" s="6"/>
      <c r="C22" s="13"/>
      <c r="D22" s="13"/>
      <c r="E22" s="23"/>
      <c r="F22" s="15"/>
      <c r="G22" s="15"/>
    </row>
    <row r="23" spans="1:8" ht="14.25">
      <c r="A23" s="23"/>
      <c r="B23" s="23"/>
      <c r="C23" s="42"/>
      <c r="D23" s="42"/>
      <c r="E23" s="43"/>
      <c r="F23" s="15"/>
      <c r="G23" s="15"/>
      <c r="H23" s="1"/>
    </row>
    <row r="24" spans="1:8" ht="14.25">
      <c r="A24" s="23"/>
      <c r="B24" s="23"/>
      <c r="C24" s="13"/>
      <c r="D24" s="13"/>
      <c r="E24" s="23"/>
      <c r="F24" s="15"/>
      <c r="G24" s="15"/>
      <c r="H24" s="1"/>
    </row>
    <row r="25" spans="1:8" ht="14.25">
      <c r="A25" s="23"/>
      <c r="B25" s="23"/>
      <c r="C25" s="13"/>
      <c r="D25" s="13"/>
      <c r="E25" s="23"/>
      <c r="F25" s="15"/>
      <c r="G25" s="15"/>
      <c r="H25" s="1"/>
    </row>
    <row r="26" spans="1:7" ht="14.25">
      <c r="A26" s="9"/>
      <c r="B26" s="6"/>
      <c r="C26" s="10"/>
      <c r="D26" s="5"/>
      <c r="E26" s="30"/>
      <c r="F26" s="32"/>
      <c r="G26" s="32"/>
    </row>
    <row r="27" spans="1:7" ht="14.25">
      <c r="A27" s="9"/>
      <c r="B27" s="23"/>
      <c r="C27" s="10"/>
      <c r="D27" s="5"/>
      <c r="E27" s="30"/>
      <c r="F27" s="32"/>
      <c r="G27" s="32"/>
    </row>
    <row r="28" spans="1:7" ht="14.25">
      <c r="A28" s="7"/>
      <c r="B28" s="23"/>
      <c r="C28" s="8"/>
      <c r="D28" s="5"/>
      <c r="E28" s="7"/>
      <c r="F28" s="18"/>
      <c r="G28" s="18"/>
    </row>
    <row r="29" spans="1:7" ht="14.25">
      <c r="A29" s="23"/>
      <c r="B29" s="23"/>
      <c r="C29" s="13"/>
      <c r="D29" s="13"/>
      <c r="E29" s="23"/>
      <c r="F29" s="15"/>
      <c r="G29" s="15"/>
    </row>
    <row r="30" spans="1:7" ht="14.25">
      <c r="A30" s="23"/>
      <c r="B30" s="6"/>
      <c r="C30" s="13"/>
      <c r="D30" s="13"/>
      <c r="E30" s="23"/>
      <c r="F30" s="15"/>
      <c r="G30" s="15"/>
    </row>
    <row r="31" spans="1:7" ht="14.25">
      <c r="A31" s="23"/>
      <c r="B31" s="23"/>
      <c r="C31" s="13"/>
      <c r="D31" s="13"/>
      <c r="E31" s="23"/>
      <c r="F31" s="15"/>
      <c r="G31" s="15"/>
    </row>
    <row r="32" spans="1:7" ht="14.25">
      <c r="A32" s="9"/>
      <c r="B32" s="23"/>
      <c r="C32" s="10"/>
      <c r="D32" s="5"/>
      <c r="E32" s="30"/>
      <c r="F32" s="32"/>
      <c r="G32" s="32"/>
    </row>
    <row r="33" spans="1:7" ht="14.25">
      <c r="A33" s="9"/>
      <c r="B33" s="23"/>
      <c r="C33" s="8"/>
      <c r="D33" s="8"/>
      <c r="E33" s="40"/>
      <c r="F33" s="41"/>
      <c r="G33" s="17"/>
    </row>
    <row r="34" spans="1:7" ht="14.25">
      <c r="A34" s="9"/>
      <c r="B34" s="6"/>
      <c r="C34" s="10"/>
      <c r="D34" s="5"/>
      <c r="E34" s="30"/>
      <c r="F34" s="32"/>
      <c r="G34" s="32"/>
    </row>
    <row r="35" spans="1:7" ht="14.25">
      <c r="A35" s="9"/>
      <c r="B35" s="23"/>
      <c r="C35" s="10"/>
      <c r="D35" s="5"/>
      <c r="E35" s="30"/>
      <c r="F35" s="32"/>
      <c r="G35" s="32"/>
    </row>
    <row r="36" spans="1:7" ht="14.25">
      <c r="A36" s="9"/>
      <c r="B36" s="23"/>
      <c r="C36" s="8"/>
      <c r="D36" s="8"/>
      <c r="E36" s="40"/>
      <c r="F36" s="41"/>
      <c r="G36" s="17"/>
    </row>
    <row r="37" spans="1:7" ht="14.25">
      <c r="A37" s="9"/>
      <c r="B37" s="23"/>
      <c r="C37" s="10"/>
      <c r="D37" s="5"/>
      <c r="E37" s="30"/>
      <c r="F37" s="32"/>
      <c r="G37" s="32"/>
    </row>
    <row r="38" spans="1:7" ht="15">
      <c r="A38" s="19"/>
      <c r="B38" s="19"/>
      <c r="C38" s="37" t="s">
        <v>9</v>
      </c>
      <c r="D38" s="28"/>
      <c r="E38" s="28"/>
      <c r="F38" s="28"/>
      <c r="G38" s="38">
        <f>SUM(G6:G37)</f>
        <v>3960</v>
      </c>
    </row>
    <row r="39" spans="4:7" ht="12.75">
      <c r="D39" t="s">
        <v>267</v>
      </c>
      <c r="G39" s="59">
        <f>G38*1.21</f>
        <v>4791.599999999999</v>
      </c>
    </row>
  </sheetData>
  <sheetProtection/>
  <mergeCells count="3">
    <mergeCell ref="A2:D2"/>
    <mergeCell ref="A3:D3"/>
    <mergeCell ref="A4:D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I21"/>
  <sheetViews>
    <sheetView zoomScalePageLayoutView="0" workbookViewId="0" topLeftCell="A1">
      <selection activeCell="F4" sqref="F4"/>
    </sheetView>
  </sheetViews>
  <sheetFormatPr defaultColWidth="8.875" defaultRowHeight="12.75"/>
  <cols>
    <col min="1" max="1" width="9.375" style="91" customWidth="1"/>
    <col min="2" max="2" width="4.625" style="95" customWidth="1"/>
    <col min="3" max="3" width="49.375" style="91" customWidth="1"/>
    <col min="4" max="4" width="33.875" style="91" customWidth="1"/>
    <col min="5" max="5" width="7.75390625" style="94" customWidth="1"/>
    <col min="6" max="6" width="11.375" style="93" customWidth="1"/>
    <col min="7" max="7" width="12.00390625" style="93" customWidth="1"/>
    <col min="8" max="8" width="26.25390625" style="92" customWidth="1"/>
    <col min="9" max="16384" width="8.875" style="91" customWidth="1"/>
  </cols>
  <sheetData>
    <row r="1" ht="52.5" customHeight="1" thickBot="1" thickTop="1">
      <c r="A1" s="56">
        <v>8</v>
      </c>
    </row>
    <row r="2" spans="1:9" ht="15" thickTop="1">
      <c r="A2" s="357" t="s">
        <v>364</v>
      </c>
      <c r="B2" s="357"/>
      <c r="C2" s="357"/>
      <c r="D2" s="357"/>
      <c r="I2" s="97"/>
    </row>
    <row r="3" spans="1:9" ht="15" customHeight="1">
      <c r="A3" s="357" t="s">
        <v>99</v>
      </c>
      <c r="B3" s="357"/>
      <c r="C3" s="357"/>
      <c r="D3" s="357"/>
      <c r="E3" s="103"/>
      <c r="I3" s="97"/>
    </row>
    <row r="4" spans="1:9" ht="15" customHeight="1">
      <c r="A4" s="357" t="s">
        <v>10</v>
      </c>
      <c r="B4" s="357"/>
      <c r="C4" s="357"/>
      <c r="D4" s="357"/>
      <c r="F4" s="93" t="s">
        <v>6</v>
      </c>
      <c r="G4" s="93" t="s">
        <v>15</v>
      </c>
      <c r="I4" s="97"/>
    </row>
    <row r="5" spans="1:9" s="100" customFormat="1" ht="30">
      <c r="A5" s="279" t="s">
        <v>100</v>
      </c>
      <c r="B5" s="280" t="s">
        <v>0</v>
      </c>
      <c r="C5" s="279" t="s">
        <v>1</v>
      </c>
      <c r="D5" s="281" t="s">
        <v>16</v>
      </c>
      <c r="E5" s="282" t="s">
        <v>105</v>
      </c>
      <c r="F5" s="283" t="s">
        <v>83</v>
      </c>
      <c r="G5" s="284" t="s">
        <v>3</v>
      </c>
      <c r="H5" s="102"/>
      <c r="I5" s="101"/>
    </row>
    <row r="6" spans="1:9" ht="14.25">
      <c r="A6" s="169" t="s">
        <v>273</v>
      </c>
      <c r="B6" s="170">
        <v>1</v>
      </c>
      <c r="C6" s="171" t="s">
        <v>302</v>
      </c>
      <c r="D6" s="172" t="s">
        <v>299</v>
      </c>
      <c r="E6" s="173">
        <v>10</v>
      </c>
      <c r="F6" s="174"/>
      <c r="G6" s="175">
        <f aca="true" t="shared" si="0" ref="G6:G15">F6*E6</f>
        <v>0</v>
      </c>
      <c r="H6" s="99"/>
      <c r="I6" s="97"/>
    </row>
    <row r="7" spans="1:8" ht="14.25">
      <c r="A7" s="176" t="s">
        <v>273</v>
      </c>
      <c r="B7" s="177">
        <v>2</v>
      </c>
      <c r="C7" s="178" t="s">
        <v>301</v>
      </c>
      <c r="D7" s="178" t="s">
        <v>299</v>
      </c>
      <c r="E7" s="179">
        <v>10</v>
      </c>
      <c r="F7" s="180"/>
      <c r="G7" s="181">
        <f t="shared" si="0"/>
        <v>0</v>
      </c>
      <c r="H7" s="99"/>
    </row>
    <row r="8" spans="1:8" ht="14.25">
      <c r="A8" s="176" t="s">
        <v>273</v>
      </c>
      <c r="B8" s="177">
        <v>3</v>
      </c>
      <c r="C8" s="178" t="s">
        <v>300</v>
      </c>
      <c r="D8" s="178" t="s">
        <v>299</v>
      </c>
      <c r="E8" s="179">
        <v>10</v>
      </c>
      <c r="F8" s="180"/>
      <c r="G8" s="181">
        <f t="shared" si="0"/>
        <v>0</v>
      </c>
      <c r="H8" s="99"/>
    </row>
    <row r="9" spans="1:8" ht="25.5">
      <c r="A9" s="176" t="s">
        <v>273</v>
      </c>
      <c r="B9" s="177">
        <v>4</v>
      </c>
      <c r="C9" s="182" t="s">
        <v>298</v>
      </c>
      <c r="D9" s="178" t="s">
        <v>297</v>
      </c>
      <c r="E9" s="179">
        <v>10</v>
      </c>
      <c r="F9" s="180"/>
      <c r="G9" s="181">
        <f t="shared" si="0"/>
        <v>0</v>
      </c>
      <c r="H9" s="165"/>
    </row>
    <row r="10" spans="1:8" ht="25.5">
      <c r="A10" s="176" t="s">
        <v>273</v>
      </c>
      <c r="B10" s="177">
        <v>5</v>
      </c>
      <c r="C10" s="178" t="s">
        <v>296</v>
      </c>
      <c r="D10" s="178" t="s">
        <v>295</v>
      </c>
      <c r="E10" s="179">
        <v>10</v>
      </c>
      <c r="F10" s="180"/>
      <c r="G10" s="181">
        <f t="shared" si="0"/>
        <v>0</v>
      </c>
      <c r="H10" s="165"/>
    </row>
    <row r="11" spans="1:8" ht="14.25">
      <c r="A11" s="176" t="s">
        <v>273</v>
      </c>
      <c r="B11" s="177">
        <v>6</v>
      </c>
      <c r="C11" s="178" t="s">
        <v>294</v>
      </c>
      <c r="D11" s="178" t="s">
        <v>293</v>
      </c>
      <c r="E11" s="179">
        <v>3</v>
      </c>
      <c r="F11" s="180"/>
      <c r="G11" s="181">
        <f t="shared" si="0"/>
        <v>0</v>
      </c>
      <c r="H11" s="98"/>
    </row>
    <row r="12" spans="1:8" ht="25.5">
      <c r="A12" s="176" t="s">
        <v>273</v>
      </c>
      <c r="B12" s="177">
        <v>7</v>
      </c>
      <c r="C12" s="182" t="s">
        <v>292</v>
      </c>
      <c r="D12" s="178" t="s">
        <v>291</v>
      </c>
      <c r="E12" s="179">
        <v>5</v>
      </c>
      <c r="F12" s="180"/>
      <c r="G12" s="181">
        <f t="shared" si="0"/>
        <v>0</v>
      </c>
      <c r="H12" s="98"/>
    </row>
    <row r="13" spans="1:8" ht="14.25">
      <c r="A13" s="176" t="s">
        <v>273</v>
      </c>
      <c r="B13" s="177">
        <v>8</v>
      </c>
      <c r="C13" s="178" t="s">
        <v>303</v>
      </c>
      <c r="D13" s="178" t="s">
        <v>290</v>
      </c>
      <c r="E13" s="179">
        <v>2</v>
      </c>
      <c r="F13" s="180"/>
      <c r="G13" s="181">
        <f t="shared" si="0"/>
        <v>0</v>
      </c>
      <c r="H13" s="165"/>
    </row>
    <row r="14" spans="1:8" ht="38.25">
      <c r="A14" s="176" t="s">
        <v>273</v>
      </c>
      <c r="B14" s="177">
        <v>9</v>
      </c>
      <c r="C14" s="178" t="s">
        <v>289</v>
      </c>
      <c r="D14" s="178" t="s">
        <v>288</v>
      </c>
      <c r="E14" s="179">
        <v>5</v>
      </c>
      <c r="F14" s="180"/>
      <c r="G14" s="181">
        <f t="shared" si="0"/>
        <v>0</v>
      </c>
      <c r="H14" s="98"/>
    </row>
    <row r="15" spans="1:8" ht="25.5">
      <c r="A15" s="176" t="s">
        <v>273</v>
      </c>
      <c r="B15" s="177">
        <v>10</v>
      </c>
      <c r="C15" s="178" t="s">
        <v>413</v>
      </c>
      <c r="D15" s="178" t="s">
        <v>414</v>
      </c>
      <c r="E15" s="179">
        <v>10</v>
      </c>
      <c r="F15" s="180"/>
      <c r="G15" s="181">
        <f t="shared" si="0"/>
        <v>0</v>
      </c>
      <c r="H15" s="241"/>
    </row>
    <row r="16" spans="1:8" ht="14.25">
      <c r="A16" s="176" t="s">
        <v>273</v>
      </c>
      <c r="B16" s="177">
        <v>11</v>
      </c>
      <c r="C16" s="285" t="s">
        <v>415</v>
      </c>
      <c r="D16" s="286" t="s">
        <v>416</v>
      </c>
      <c r="E16" s="287">
        <v>4</v>
      </c>
      <c r="F16" s="288"/>
      <c r="G16" s="289">
        <f>F16*E16</f>
        <v>0</v>
      </c>
      <c r="H16" s="242"/>
    </row>
    <row r="17" spans="1:8" ht="31.5" customHeight="1">
      <c r="A17" s="176" t="s">
        <v>273</v>
      </c>
      <c r="B17" s="177">
        <v>12</v>
      </c>
      <c r="C17" s="290" t="s">
        <v>417</v>
      </c>
      <c r="D17" s="291" t="s">
        <v>418</v>
      </c>
      <c r="E17" s="292">
        <v>2</v>
      </c>
      <c r="F17" s="293"/>
      <c r="G17" s="294">
        <f>F17*E17</f>
        <v>0</v>
      </c>
      <c r="H17" s="242"/>
    </row>
    <row r="18" spans="1:8" ht="15">
      <c r="A18" s="166"/>
      <c r="B18" s="167"/>
      <c r="C18" s="168"/>
      <c r="D18" s="324" t="s">
        <v>451</v>
      </c>
      <c r="E18" s="325"/>
      <c r="F18" s="326"/>
      <c r="G18" s="327">
        <f>SUM(G6:G17)</f>
        <v>0</v>
      </c>
      <c r="H18" s="98"/>
    </row>
    <row r="19" spans="1:8" ht="15">
      <c r="A19" s="183"/>
      <c r="B19" s="184"/>
      <c r="C19" s="140" t="s">
        <v>452</v>
      </c>
      <c r="D19" s="185"/>
      <c r="E19" s="186"/>
      <c r="F19" s="187"/>
      <c r="G19" s="188">
        <v>12103</v>
      </c>
      <c r="H19" s="97"/>
    </row>
    <row r="20" ht="14.25">
      <c r="G20" s="117"/>
    </row>
    <row r="21" ht="14.25">
      <c r="C21" s="96"/>
    </row>
  </sheetData>
  <sheetProtection/>
  <mergeCells count="3">
    <mergeCell ref="A2:D2"/>
    <mergeCell ref="A3:D3"/>
    <mergeCell ref="A4:D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H18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6.25390625" style="0" customWidth="1"/>
    <col min="2" max="2" width="4.625" style="0" customWidth="1"/>
    <col min="3" max="3" width="29.375" style="0" customWidth="1"/>
    <col min="4" max="4" width="47.00390625" style="0" customWidth="1"/>
    <col min="5" max="5" width="6.25390625" style="0" customWidth="1"/>
    <col min="6" max="6" width="12.00390625" style="0" customWidth="1"/>
    <col min="7" max="7" width="14.875" style="0" customWidth="1"/>
  </cols>
  <sheetData>
    <row r="1" spans="1:7" ht="57" customHeight="1" thickBot="1" thickTop="1">
      <c r="A1" s="56">
        <v>9</v>
      </c>
      <c r="B1" s="1"/>
      <c r="C1" s="345"/>
      <c r="D1" s="346"/>
      <c r="E1" s="1"/>
      <c r="F1" s="1"/>
      <c r="G1" s="1"/>
    </row>
    <row r="2" spans="1:7" ht="13.5" thickTop="1">
      <c r="A2" s="358" t="s">
        <v>365</v>
      </c>
      <c r="B2" s="359"/>
      <c r="C2" s="359"/>
      <c r="D2" s="359"/>
      <c r="E2" s="64"/>
      <c r="F2" s="64"/>
      <c r="G2" s="64"/>
    </row>
    <row r="3" spans="1:7" ht="15" customHeight="1">
      <c r="A3" s="358" t="s">
        <v>99</v>
      </c>
      <c r="B3" s="358"/>
      <c r="C3" s="358"/>
      <c r="D3" s="358"/>
      <c r="E3" s="24"/>
      <c r="F3" s="64"/>
      <c r="G3" s="64"/>
    </row>
    <row r="4" spans="1:7" ht="15" customHeight="1" thickBot="1">
      <c r="A4" s="358" t="s">
        <v>10</v>
      </c>
      <c r="B4" s="358"/>
      <c r="C4" s="358"/>
      <c r="D4" s="358"/>
      <c r="E4" s="64"/>
      <c r="F4" s="64" t="s">
        <v>6</v>
      </c>
      <c r="G4" s="189" t="s">
        <v>15</v>
      </c>
    </row>
    <row r="5" spans="1:7" ht="26.25" thickBot="1">
      <c r="A5" s="26" t="s">
        <v>98</v>
      </c>
      <c r="B5" s="27" t="s">
        <v>0</v>
      </c>
      <c r="C5" s="26" t="s">
        <v>1</v>
      </c>
      <c r="D5" s="26" t="s">
        <v>16</v>
      </c>
      <c r="E5" s="26" t="s">
        <v>104</v>
      </c>
      <c r="F5" s="26" t="s">
        <v>3</v>
      </c>
      <c r="G5" s="26" t="s">
        <v>3</v>
      </c>
    </row>
    <row r="6" spans="1:8" ht="63.75">
      <c r="A6" s="190" t="s">
        <v>82</v>
      </c>
      <c r="B6" s="155">
        <v>1</v>
      </c>
      <c r="C6" s="156" t="s">
        <v>249</v>
      </c>
      <c r="D6" s="156" t="s">
        <v>250</v>
      </c>
      <c r="E6" s="154">
        <v>1</v>
      </c>
      <c r="F6" s="157"/>
      <c r="G6" s="157">
        <f aca="true" t="shared" si="0" ref="G6:G16">F6*E6</f>
        <v>0</v>
      </c>
      <c r="H6" s="14"/>
    </row>
    <row r="7" spans="1:8" ht="38.25">
      <c r="A7" s="154" t="s">
        <v>82</v>
      </c>
      <c r="B7" s="155">
        <v>2</v>
      </c>
      <c r="C7" s="156" t="s">
        <v>247</v>
      </c>
      <c r="D7" s="156" t="s">
        <v>248</v>
      </c>
      <c r="E7" s="154">
        <v>1</v>
      </c>
      <c r="F7" s="157"/>
      <c r="G7" s="157">
        <f t="shared" si="0"/>
        <v>0</v>
      </c>
      <c r="H7" s="14"/>
    </row>
    <row r="8" spans="1:8" ht="12.75">
      <c r="A8" s="154" t="s">
        <v>82</v>
      </c>
      <c r="B8" s="155">
        <v>3</v>
      </c>
      <c r="C8" s="156" t="s">
        <v>405</v>
      </c>
      <c r="D8" s="156" t="s">
        <v>407</v>
      </c>
      <c r="E8" s="154">
        <v>1000</v>
      </c>
      <c r="F8" s="157"/>
      <c r="G8" s="157">
        <f t="shared" si="0"/>
        <v>0</v>
      </c>
      <c r="H8" s="4"/>
    </row>
    <row r="9" spans="1:8" ht="12.75">
      <c r="A9" s="154"/>
      <c r="B9" s="155">
        <v>4</v>
      </c>
      <c r="C9" s="156" t="s">
        <v>406</v>
      </c>
      <c r="D9" s="156" t="s">
        <v>408</v>
      </c>
      <c r="E9" s="154">
        <v>1000</v>
      </c>
      <c r="F9" s="157"/>
      <c r="G9" s="157">
        <f t="shared" si="0"/>
        <v>0</v>
      </c>
      <c r="H9" s="4"/>
    </row>
    <row r="10" spans="1:8" ht="25.5">
      <c r="A10" s="154" t="s">
        <v>82</v>
      </c>
      <c r="B10" s="155">
        <v>5</v>
      </c>
      <c r="C10" s="191" t="s">
        <v>251</v>
      </c>
      <c r="D10" s="159" t="s">
        <v>252</v>
      </c>
      <c r="E10" s="160">
        <v>2</v>
      </c>
      <c r="F10" s="161"/>
      <c r="G10" s="157">
        <f t="shared" si="0"/>
        <v>0</v>
      </c>
      <c r="H10" s="14"/>
    </row>
    <row r="11" spans="1:8" ht="25.5">
      <c r="A11" s="154" t="s">
        <v>82</v>
      </c>
      <c r="B11" s="155">
        <v>6</v>
      </c>
      <c r="C11" s="156" t="s">
        <v>253</v>
      </c>
      <c r="D11" s="156" t="s">
        <v>254</v>
      </c>
      <c r="E11" s="154">
        <v>1</v>
      </c>
      <c r="F11" s="157"/>
      <c r="G11" s="157">
        <f t="shared" si="0"/>
        <v>0</v>
      </c>
      <c r="H11" s="14"/>
    </row>
    <row r="12" spans="1:8" ht="38.25">
      <c r="A12" s="154" t="s">
        <v>82</v>
      </c>
      <c r="B12" s="155">
        <v>7</v>
      </c>
      <c r="C12" s="156" t="s">
        <v>348</v>
      </c>
      <c r="D12" s="156" t="s">
        <v>256</v>
      </c>
      <c r="E12" s="154">
        <v>2</v>
      </c>
      <c r="F12" s="157"/>
      <c r="G12" s="157">
        <f t="shared" si="0"/>
        <v>0</v>
      </c>
      <c r="H12" s="4"/>
    </row>
    <row r="13" spans="1:8" ht="38.25">
      <c r="A13" s="154" t="s">
        <v>82</v>
      </c>
      <c r="B13" s="155">
        <v>8</v>
      </c>
      <c r="C13" s="156" t="s">
        <v>255</v>
      </c>
      <c r="D13" s="156" t="s">
        <v>256</v>
      </c>
      <c r="E13" s="154">
        <v>2</v>
      </c>
      <c r="F13" s="157"/>
      <c r="G13" s="157">
        <f t="shared" si="0"/>
        <v>0</v>
      </c>
      <c r="H13" s="14"/>
    </row>
    <row r="14" spans="1:7" ht="63.75">
      <c r="A14" s="154" t="s">
        <v>82</v>
      </c>
      <c r="B14" s="155">
        <v>9</v>
      </c>
      <c r="C14" s="156" t="s">
        <v>257</v>
      </c>
      <c r="D14" s="156" t="s">
        <v>258</v>
      </c>
      <c r="E14" s="154">
        <v>1</v>
      </c>
      <c r="F14" s="157"/>
      <c r="G14" s="157">
        <f t="shared" si="0"/>
        <v>0</v>
      </c>
    </row>
    <row r="15" spans="1:8" ht="12.75">
      <c r="A15" s="154" t="s">
        <v>82</v>
      </c>
      <c r="B15" s="155">
        <v>10</v>
      </c>
      <c r="C15" s="156" t="s">
        <v>259</v>
      </c>
      <c r="D15" s="156" t="s">
        <v>260</v>
      </c>
      <c r="E15" s="154">
        <v>1</v>
      </c>
      <c r="F15" s="157"/>
      <c r="G15" s="157">
        <f t="shared" si="0"/>
        <v>0</v>
      </c>
      <c r="H15" s="4"/>
    </row>
    <row r="16" spans="1:7" ht="25.5">
      <c r="A16" s="154" t="s">
        <v>82</v>
      </c>
      <c r="B16" s="155">
        <v>11</v>
      </c>
      <c r="C16" s="156" t="s">
        <v>261</v>
      </c>
      <c r="D16" s="156" t="s">
        <v>262</v>
      </c>
      <c r="E16" s="154">
        <v>1</v>
      </c>
      <c r="F16" s="157"/>
      <c r="G16" s="157">
        <f t="shared" si="0"/>
        <v>0</v>
      </c>
    </row>
    <row r="17" spans="1:7" ht="15">
      <c r="A17" s="66"/>
      <c r="B17" s="66"/>
      <c r="C17" s="66"/>
      <c r="D17" s="301" t="s">
        <v>451</v>
      </c>
      <c r="E17" s="315"/>
      <c r="F17" s="315"/>
      <c r="G17" s="304">
        <f>SUM(G6:G16)</f>
        <v>0</v>
      </c>
    </row>
    <row r="18" spans="1:7" ht="15">
      <c r="A18" s="88"/>
      <c r="B18" s="88"/>
      <c r="C18" s="140" t="s">
        <v>452</v>
      </c>
      <c r="D18" s="88"/>
      <c r="E18" s="88"/>
      <c r="F18" s="88"/>
      <c r="G18" s="89">
        <v>17613</v>
      </c>
    </row>
  </sheetData>
  <sheetProtection/>
  <mergeCells count="4">
    <mergeCell ref="C1:D1"/>
    <mergeCell ref="A2:D2"/>
    <mergeCell ref="A3:D3"/>
    <mergeCell ref="A4:D4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Hejnová</dc:creator>
  <cp:keywords/>
  <dc:description/>
  <cp:lastModifiedBy>Lukáš Kožíšek</cp:lastModifiedBy>
  <cp:lastPrinted>2012-11-26T08:41:40Z</cp:lastPrinted>
  <dcterms:created xsi:type="dcterms:W3CDTF">2012-09-03T09:20:06Z</dcterms:created>
  <dcterms:modified xsi:type="dcterms:W3CDTF">2013-10-10T09:12:03Z</dcterms:modified>
  <cp:category/>
  <cp:version/>
  <cp:contentType/>
  <cp:contentStatus/>
</cp:coreProperties>
</file>