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18780" windowHeight="121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'List1'!$A$1:$F$103</definedName>
  </definedNames>
  <calcPr fullCalcOnLoad="1"/>
</workbook>
</file>

<file path=xl/comments1.xml><?xml version="1.0" encoding="utf-8"?>
<comments xmlns="http://schemas.openxmlformats.org/spreadsheetml/2006/main">
  <authors>
    <author>medunovaj</author>
  </authors>
  <commentList>
    <comment ref="C240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<sst xmlns="http://schemas.openxmlformats.org/spreadsheetml/2006/main" count="1669" uniqueCount="644">
  <si>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</si>
  <si>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</si>
  <si>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</si>
  <si>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</si>
  <si>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</si>
  <si>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</si>
  <si>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</si>
  <si>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</si>
  <si>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</si>
  <si>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Počítač</t>
  </si>
  <si>
    <t>Počet kusů:</t>
  </si>
  <si>
    <t>Minimální konfigurace:</t>
  </si>
  <si>
    <t>Počítačová skříň:</t>
  </si>
  <si>
    <t>Napájecí zdroj:</t>
  </si>
  <si>
    <t>Procesor:</t>
  </si>
  <si>
    <t>Operační pamět:</t>
  </si>
  <si>
    <t>Pevný disk:</t>
  </si>
  <si>
    <t>Optická mechanika:</t>
  </si>
  <si>
    <t>DVD-RW</t>
  </si>
  <si>
    <t>Grafická karta</t>
  </si>
  <si>
    <t>LCD monitor:</t>
  </si>
  <si>
    <t>Operační systém:</t>
  </si>
  <si>
    <t>Příslušenství:</t>
  </si>
  <si>
    <t>ANO</t>
  </si>
  <si>
    <t>Nabídková cena (Kč)</t>
  </si>
  <si>
    <t>Nabídková cena bez DPH</t>
  </si>
  <si>
    <t>DPH</t>
  </si>
  <si>
    <t>Nabídková cena včetně DPH</t>
  </si>
  <si>
    <t>A4</t>
  </si>
  <si>
    <t>USB</t>
  </si>
  <si>
    <t>Formát:</t>
  </si>
  <si>
    <t>Ks</t>
  </si>
  <si>
    <t>Cena</t>
  </si>
  <si>
    <t>Položka</t>
  </si>
  <si>
    <t>Předmět</t>
  </si>
  <si>
    <t>Max. cena celkem bez DPH</t>
  </si>
  <si>
    <t>Max. cena bez DPH:</t>
  </si>
  <si>
    <t>Uchazeč doplní do zelených políček konkrétní zboží a komponenty, které nabízí.</t>
  </si>
  <si>
    <t>Univerzita Jana Evanglisty Purkyně v Ústí nad Labem</t>
  </si>
  <si>
    <t>Hoření 13, 400 96  Ústí nad Labem</t>
  </si>
  <si>
    <t>CZ44555601</t>
  </si>
  <si>
    <t>notebook</t>
  </si>
  <si>
    <t>ne</t>
  </si>
  <si>
    <t>ano</t>
  </si>
  <si>
    <t>W7 Home Premium 64 bit</t>
  </si>
  <si>
    <t>hmotnost</t>
  </si>
  <si>
    <t>Rozlišení obrazu:</t>
  </si>
  <si>
    <t>Vstupy:</t>
  </si>
  <si>
    <t>Normy obrazového signálu:</t>
  </si>
  <si>
    <t>PAL, SECAM, NTSC, HDTV</t>
  </si>
  <si>
    <t>D-Sub, RCA, HDMI, USB</t>
  </si>
  <si>
    <t>Kontrast</t>
  </si>
  <si>
    <t xml:space="preserve">D-Sub,HDMI, </t>
  </si>
  <si>
    <t>Nabídková cena včetně DPH/ks</t>
  </si>
  <si>
    <t>Fotoaparát</t>
  </si>
  <si>
    <t>Typ</t>
  </si>
  <si>
    <t>Typ paměťové karty</t>
  </si>
  <si>
    <t xml:space="preserve"> USB kabel, napájecí adaptér,  videokabel,  pouzdro, reproduktory</t>
  </si>
  <si>
    <t xml:space="preserve"> USB kabel, napájecí adaptér,  videokabel,  LCD display,pouzdro, reproduktory</t>
  </si>
  <si>
    <t>Projekční vzdálenost</t>
  </si>
  <si>
    <t>1,2 až 12 m</t>
  </si>
  <si>
    <t>Režim expozice</t>
  </si>
  <si>
    <t>pro úpravu fotografií, pro plynulé přehrávání videa</t>
  </si>
  <si>
    <t>min. 4GB</t>
  </si>
  <si>
    <t>Svítivost</t>
  </si>
  <si>
    <t>Objektiv</t>
  </si>
  <si>
    <t>SD, SDHC,</t>
  </si>
  <si>
    <t>Plotter</t>
  </si>
  <si>
    <t>Externí HD</t>
  </si>
  <si>
    <t>Notebook</t>
  </si>
  <si>
    <t>Technologie tisku:</t>
  </si>
  <si>
    <t>Laser</t>
  </si>
  <si>
    <t>Barva</t>
  </si>
  <si>
    <t>Max. formát tisku:</t>
  </si>
  <si>
    <t>Rozhraní tiskárny:</t>
  </si>
  <si>
    <t>Oboustraný tisk (duplex):</t>
  </si>
  <si>
    <t>Vnitřní paměť:</t>
  </si>
  <si>
    <t>Minimálně 256 MB</t>
  </si>
  <si>
    <t>Rozlišení:</t>
  </si>
  <si>
    <t>Min. 2 400 x 1 200 dpi</t>
  </si>
  <si>
    <t>A0 (44"]</t>
  </si>
  <si>
    <t>Integrovaný pevný disk</t>
  </si>
  <si>
    <t>min. 160 GB</t>
  </si>
  <si>
    <t>přesnost</t>
  </si>
  <si>
    <t>min. +/- 0,1 %</t>
  </si>
  <si>
    <t>Počet rolí papíru instalovaných v rámci plotteru</t>
  </si>
  <si>
    <t>Kapacita</t>
  </si>
  <si>
    <t>velikost</t>
  </si>
  <si>
    <t>otáčky</t>
  </si>
  <si>
    <t>min. 5400</t>
  </si>
  <si>
    <t>napájení přes USB</t>
  </si>
  <si>
    <t>Displej</t>
  </si>
  <si>
    <t>Rozhraní</t>
  </si>
  <si>
    <t>Multifunkční zařízení</t>
  </si>
  <si>
    <t>PC</t>
  </si>
  <si>
    <t>rozhraní</t>
  </si>
  <si>
    <t>TYP/formát/funkce</t>
  </si>
  <si>
    <t>rozlišení tisku</t>
  </si>
  <si>
    <t>600x600dpi</t>
  </si>
  <si>
    <t>možnosti tisku</t>
  </si>
  <si>
    <t>duplex, oboustraný podavač</t>
  </si>
  <si>
    <t>čtečka karet, USB, USB 2.0+LAN</t>
  </si>
  <si>
    <t>Příloha č.1  Podrobná specifikace položek podlimitní veřejné zakázky</t>
  </si>
  <si>
    <t>„Dodávka počítačových sestav a IT zařízení pro OP VK“</t>
  </si>
  <si>
    <t>barevná</t>
  </si>
  <si>
    <t>operační paměť</t>
  </si>
  <si>
    <t>512 MB</t>
  </si>
  <si>
    <t>1 + 1 náhradní  role na výměnu</t>
  </si>
  <si>
    <t>CZ.1.07/2.3.00/35.0044</t>
  </si>
  <si>
    <t>Externí disk</t>
  </si>
  <si>
    <t>Informační kiosek</t>
  </si>
  <si>
    <t>Barevna kopírka A3</t>
  </si>
  <si>
    <t>Dataprojektor - stacionární</t>
  </si>
  <si>
    <t>Dataprojektor - přenosný</t>
  </si>
  <si>
    <t>13,3" s LED podsvícením, lesklý</t>
  </si>
  <si>
    <t>min. 500GB, 5400 ot, SATA</t>
  </si>
  <si>
    <t>pro úpravu fotografií, pro plynulé přehrávání videa s 2024 MB vlastní paměti</t>
  </si>
  <si>
    <t>min. 4GB DDR3 1333 MHz</t>
  </si>
  <si>
    <t>W7 Home Premium 64bit</t>
  </si>
  <si>
    <t>BT 3.0, LAN, wi-fi, USB 2.0, čtečka paměťových karet (SD/MMS/MS), web kamera</t>
  </si>
  <si>
    <t>min. 4GB 1600 MHz,max 8GB ve 2 slotech</t>
  </si>
  <si>
    <t>min. 500GB 5400 RPM, SATA</t>
  </si>
  <si>
    <t>DVD SuperMulti DL</t>
  </si>
  <si>
    <t>15,6" TFT LCD s LED podsvícením</t>
  </si>
  <si>
    <t>W7 HP 64bit</t>
  </si>
  <si>
    <t>6 článku</t>
  </si>
  <si>
    <t>min.500GB</t>
  </si>
  <si>
    <t>Numerická klávesnice</t>
  </si>
  <si>
    <t>web kamera, BT 4.0, LAN, wi-fi,  USB 2x3.0 a 2x2.0, čtečka paměťových karet</t>
  </si>
  <si>
    <t>DVD SuperMulti optická mechanika</t>
  </si>
  <si>
    <t>14" HD, s LED podsvícením</t>
  </si>
  <si>
    <t>max. 1,9 kg</t>
  </si>
  <si>
    <t>web kamera, BT, LAN, wi-fi, USB 2x3.0 a 1x2.0 s portem eSata, audio konektory, mini DisplayPort, čtečka paměťových karet</t>
  </si>
  <si>
    <t>Klávesnice, myš</t>
  </si>
  <si>
    <t>Monitor</t>
  </si>
  <si>
    <t>Zvuková karta</t>
  </si>
  <si>
    <t>PC sestava</t>
  </si>
  <si>
    <t>min. 750 GB</t>
  </si>
  <si>
    <t>4 jádra</t>
  </si>
  <si>
    <t>W7 Home Professional 64bit</t>
  </si>
  <si>
    <t>WI-FI, LAN, USB</t>
  </si>
  <si>
    <t>běžná</t>
  </si>
  <si>
    <t>min 22" s integrovanými reproduktory</t>
  </si>
  <si>
    <t>Ne</t>
  </si>
  <si>
    <t>2 500,- Kč</t>
  </si>
  <si>
    <t>Rychlost tisku</t>
  </si>
  <si>
    <t>digitální</t>
  </si>
  <si>
    <t>LCD 3"</t>
  </si>
  <si>
    <t>Hi-Speed USB, Minikonektor HDMI (kompatibilita s HDMI-CEC)
A/V výstup (PAL/NTSC)</t>
  </si>
  <si>
    <t>Napájení</t>
  </si>
  <si>
    <t>Dobíjecí lithioiontová baterie NB-4L
Výdrž cca 230 snímků na jedno nabití</t>
  </si>
  <si>
    <t>Pouzdro, paměťová karta SD</t>
  </si>
  <si>
    <t xml:space="preserve">Plně manuální, automatický, AE s možnost zapnutí a vypnutí </t>
  </si>
  <si>
    <t>Blesk</t>
  </si>
  <si>
    <t>Auto, Manuální blesk zap./vyp., Pomalá synchronizace. Redukce jevu červených očí.</t>
  </si>
  <si>
    <t xml:space="preserve">Video/Snímky </t>
  </si>
  <si>
    <t>format MOV/JPEG</t>
  </si>
  <si>
    <t>10 833,- Kč</t>
  </si>
  <si>
    <t>Min 12 Mpix. Ohnisková vzdálenost - min 5,0-20,0 mm, Zoom 4x optický kombinovaný s digitálním přibližně 16x. Světelnost: f/2,8 až f/5,9 . Stabilizator obrazu s posunem objektivu</t>
  </si>
  <si>
    <t>Základní deska</t>
  </si>
  <si>
    <t>2,5"</t>
  </si>
  <si>
    <t xml:space="preserve"> USB 3.0 (zpětně kompatibilní s USB 2.0)</t>
  </si>
  <si>
    <t>1500 GB</t>
  </si>
  <si>
    <t>20.000,- Kč</t>
  </si>
  <si>
    <t>Projekční technologie</t>
  </si>
  <si>
    <t>LCD, DLP</t>
  </si>
  <si>
    <t>Stacionární dataprojektor pro velkou posluchárnu s držákem pro montáž na strop</t>
  </si>
  <si>
    <t>Popis</t>
  </si>
  <si>
    <t>min. 4000 ANSI lm</t>
  </si>
  <si>
    <t>XGA (1024x768)</t>
  </si>
  <si>
    <t>Nativní rozlišení</t>
  </si>
  <si>
    <t>4000:1</t>
  </si>
  <si>
    <t>min. 2000 ANSI lm</t>
  </si>
  <si>
    <t>min 10 m</t>
  </si>
  <si>
    <t>41 666,- Kč</t>
  </si>
  <si>
    <t xml:space="preserve"> Náhradní barvy</t>
  </si>
  <si>
    <t>Informační PC kiosek</t>
  </si>
  <si>
    <t>45 833,- Kč</t>
  </si>
  <si>
    <t>Interiérový (stojanový) PC kiosek pro výukovou a školící prezentaci s obrázky</t>
  </si>
  <si>
    <t>Klávesnice</t>
  </si>
  <si>
    <t>19" dotekové LCD nebo s ochranným sklem</t>
  </si>
  <si>
    <t>Vyška x šířka x hloubka</t>
  </si>
  <si>
    <t>1525 x 584 x 518</t>
  </si>
  <si>
    <t>Elektroinstalace</t>
  </si>
  <si>
    <t>s repro</t>
  </si>
  <si>
    <t>Čtečka paměťových karet, internet</t>
  </si>
  <si>
    <t>kovová s touchpadem</t>
  </si>
  <si>
    <t>Windows 7 nebo Lunux</t>
  </si>
  <si>
    <t>50 000,- Kč</t>
  </si>
  <si>
    <t>min. 4GB DDR3</t>
  </si>
  <si>
    <t xml:space="preserve">min. 15" </t>
  </si>
  <si>
    <t>W7  64bit</t>
  </si>
  <si>
    <t>16666,- Kč</t>
  </si>
  <si>
    <t>min. 500GB, 5400 ot</t>
  </si>
  <si>
    <t>Fakulta zdravotních studií</t>
  </si>
  <si>
    <t>2A</t>
  </si>
  <si>
    <t>1B</t>
  </si>
  <si>
    <t>1A</t>
  </si>
  <si>
    <t>3A</t>
  </si>
  <si>
    <t>4A</t>
  </si>
  <si>
    <t>5A</t>
  </si>
  <si>
    <t>myš bezdrát (BlueTrack senzor), vypalovací mechanika, wifi, bluetooth, LAN, batoh na notebook</t>
  </si>
  <si>
    <t>Filozofická fakulta</t>
  </si>
  <si>
    <t>12.000Kč / kus</t>
  </si>
  <si>
    <t>LCD Monitor</t>
  </si>
  <si>
    <t>21"</t>
  </si>
  <si>
    <t>3.600,- Kč</t>
  </si>
  <si>
    <t>Vypalovací program na data, hudbu</t>
  </si>
  <si>
    <t>1C</t>
  </si>
  <si>
    <t xml:space="preserve">Grant NT13883-4/2012 </t>
  </si>
  <si>
    <t xml:space="preserve"> CZ.1.07/2.3.00/35.0044 </t>
  </si>
  <si>
    <t>PC sestava UCP SVP</t>
  </si>
  <si>
    <t>Tiskárna multifunkční UCP SVP</t>
  </si>
  <si>
    <t>PC sestava - administrace</t>
  </si>
  <si>
    <t>Notebook - asistence</t>
  </si>
  <si>
    <t>Notebook - odborná část I</t>
  </si>
  <si>
    <t>Notebook - odborná část II</t>
  </si>
  <si>
    <t>Tiskárna multifunkční - RT I</t>
  </si>
  <si>
    <t>Tiskárna multifunkční - RT II</t>
  </si>
  <si>
    <t>Mobilní telefon - realizační tým</t>
  </si>
  <si>
    <t>Digitální diktafon</t>
  </si>
  <si>
    <t>Digitální kamera</t>
  </si>
  <si>
    <t>Mikroport I</t>
  </si>
  <si>
    <t>Mikroport II</t>
  </si>
  <si>
    <t>Digitální fotoaparát</t>
  </si>
  <si>
    <t>Dataprojektor přenosný</t>
  </si>
  <si>
    <t>eBeam projektor</t>
  </si>
  <si>
    <t>Flash disk</t>
  </si>
  <si>
    <t>Sluchátka bezdrátová</t>
  </si>
  <si>
    <t>Nástroj pro přímé nahrávání do PC</t>
  </si>
  <si>
    <t xml:space="preserve"> CZ.1.07/2.2.00/29.0023 </t>
  </si>
  <si>
    <t>1D</t>
  </si>
  <si>
    <t>4D</t>
  </si>
  <si>
    <t>7500 bodů dle www.cpubenchmark.net</t>
  </si>
  <si>
    <t>8 GB DDR3</t>
  </si>
  <si>
    <t>1 TB, 7200 ot./min.</t>
  </si>
  <si>
    <t>2 GB vlastní paměti</t>
  </si>
  <si>
    <t>Rozhraní:</t>
  </si>
  <si>
    <t>USB 3.0</t>
  </si>
  <si>
    <t>integrovaná zvuková a síťová karta, čtečka paměťových karet, klávesnice, myš</t>
  </si>
  <si>
    <t>Windows 7 a vyšší</t>
  </si>
  <si>
    <t>27" s LED podsvícením, doba odezvy max. 2 ms, integrované reproduktory, konektory D-Sub, DVI-D, HDMI</t>
  </si>
  <si>
    <t>Záruka:</t>
  </si>
  <si>
    <t>30 měsíců</t>
  </si>
  <si>
    <t>laserová</t>
  </si>
  <si>
    <t>Formát tisku:</t>
  </si>
  <si>
    <t>Další funkce:</t>
  </si>
  <si>
    <t>kopírování, skenování</t>
  </si>
  <si>
    <t>USB, LAN</t>
  </si>
  <si>
    <t>Automatický oboustraný tisk (duplex):</t>
  </si>
  <si>
    <t>Tonery:</t>
  </si>
  <si>
    <t>podpora náplní k tisku 6000 stran</t>
  </si>
  <si>
    <t>Vytížení:</t>
  </si>
  <si>
    <t>min. 50 tis. stran/měsíc</t>
  </si>
  <si>
    <t>datový kabel, startovací tonery</t>
  </si>
  <si>
    <t>6000 bodů dle www.cpubenchmark.net</t>
  </si>
  <si>
    <t>4 GB DDR3</t>
  </si>
  <si>
    <t>500 GB, 7200 ot./min.</t>
  </si>
  <si>
    <t>22" s LED podsvícením, konektory D-Sub, DVI-D</t>
  </si>
  <si>
    <t>Display</t>
  </si>
  <si>
    <t>15,6" - 17,3"</t>
  </si>
  <si>
    <t>3500 bodů dle www.cpubenchmark.net</t>
  </si>
  <si>
    <t>500 GB</t>
  </si>
  <si>
    <t>ano, s vlastní pamětí</t>
  </si>
  <si>
    <t>numerická klávesnice, brašna, myš</t>
  </si>
  <si>
    <t>Doba provozu:</t>
  </si>
  <si>
    <t>4 hodiny</t>
  </si>
  <si>
    <t>10,1" - 11,6"</t>
  </si>
  <si>
    <t>1700 bodů dle www.cpubenchmark.net</t>
  </si>
  <si>
    <t>brašna, myš</t>
  </si>
  <si>
    <t>8 hodin</t>
  </si>
  <si>
    <t>13,3"</t>
  </si>
  <si>
    <t>6 hodin</t>
  </si>
  <si>
    <t>inkoustová</t>
  </si>
  <si>
    <t>A3</t>
  </si>
  <si>
    <t>Horní podavač:</t>
  </si>
  <si>
    <t>podpora náplní k tisku min. 2400 stran</t>
  </si>
  <si>
    <t>Rychlost tisku:</t>
  </si>
  <si>
    <t>25 stran/min.</t>
  </si>
  <si>
    <t>podpora náplní k tisku min. 2500 stran</t>
  </si>
  <si>
    <t>datový kabel, startovací toner</t>
  </si>
  <si>
    <t>Display:</t>
  </si>
  <si>
    <t>3", dotykový</t>
  </si>
  <si>
    <t>Podpora 2 SIM karet:</t>
  </si>
  <si>
    <t>Doba hovoru:</t>
  </si>
  <si>
    <t>min. 10 hodin</t>
  </si>
  <si>
    <t>paměťová karta 2 GB, baterie, nabíječka, datový kabel</t>
  </si>
  <si>
    <t>Interní paměť:</t>
  </si>
  <si>
    <t>4 GB</t>
  </si>
  <si>
    <t>Filtry:</t>
  </si>
  <si>
    <t>antihlukový, hlasový</t>
  </si>
  <si>
    <t>Formát záznamu:</t>
  </si>
  <si>
    <t>PCM, WMA, MP3</t>
  </si>
  <si>
    <t>Doba záznamu:</t>
  </si>
  <si>
    <t>25 hod. MP3 při 320 kbps</t>
  </si>
  <si>
    <t>2x 3,5mm jack, USB</t>
  </si>
  <si>
    <t>vestavěný reproduktor, mikrofon, baterie</t>
  </si>
  <si>
    <t>Systém záznamu:</t>
  </si>
  <si>
    <t>paměťová karta</t>
  </si>
  <si>
    <t>Kvalita záznamu:</t>
  </si>
  <si>
    <t>FullHD</t>
  </si>
  <si>
    <t>Typ snímače:</t>
  </si>
  <si>
    <t>3MOS</t>
  </si>
  <si>
    <t>Objektiv:</t>
  </si>
  <si>
    <t>širokoúhlý 29,8mm</t>
  </si>
  <si>
    <t>Optický zoom:</t>
  </si>
  <si>
    <t>10x</t>
  </si>
  <si>
    <t>Optický stabilizátor obrazu:</t>
  </si>
  <si>
    <t>ano, hybridní</t>
  </si>
  <si>
    <t>Rozlišení snímacího senzoru:</t>
  </si>
  <si>
    <t>6 mil. px</t>
  </si>
  <si>
    <t>kompozitní, USB, HDMI</t>
  </si>
  <si>
    <t>Možnost připojení externího mikrofonu:</t>
  </si>
  <si>
    <t>kompatibilní paměťová karta 32 GB, baterie, datové kabely</t>
  </si>
  <si>
    <t>Provedení:</t>
  </si>
  <si>
    <t>klopové-kravatové</t>
  </si>
  <si>
    <t>Počet laditelných UHF frekvencí:</t>
  </si>
  <si>
    <t>Kamerový přijímač:</t>
  </si>
  <si>
    <t>Přenosný (bodypack) vysílač:</t>
  </si>
  <si>
    <t>Násuvný vysílač:</t>
  </si>
  <si>
    <t>Klopový mikrofon s klipsnou:</t>
  </si>
  <si>
    <t>kabel (jack 3,5mm), kabel (XLR 3-M), držák na kameru, baterie</t>
  </si>
  <si>
    <t>náhlavní</t>
  </si>
  <si>
    <t>Rackový přijímač:</t>
  </si>
  <si>
    <t>ano, diverzní</t>
  </si>
  <si>
    <t>Náhlavní mikrofon s větrnou ochranou:</t>
  </si>
  <si>
    <t>zdroj, sada pro montáž do racku, antény, baterie</t>
  </si>
  <si>
    <t>Rozlišení snímače:</t>
  </si>
  <si>
    <t>14 MPx</t>
  </si>
  <si>
    <t>12x</t>
  </si>
  <si>
    <t>kompatibilní paměťová karta 8 GB, baterie, datové kabely</t>
  </si>
  <si>
    <t>Typ zobrazovače:</t>
  </si>
  <si>
    <t>3LCD</t>
  </si>
  <si>
    <t>Nativní rozlišení:</t>
  </si>
  <si>
    <t>1280x800</t>
  </si>
  <si>
    <t>Jas:</t>
  </si>
  <si>
    <t>3000 ANSI lumenů</t>
  </si>
  <si>
    <t>Kontrast:</t>
  </si>
  <si>
    <t>2000:1</t>
  </si>
  <si>
    <t>Životnost lampy:</t>
  </si>
  <si>
    <t>4000 hodin</t>
  </si>
  <si>
    <t>Hmotnost:</t>
  </si>
  <si>
    <t>max. 2 kg</t>
  </si>
  <si>
    <t>Záruka na přístroj:</t>
  </si>
  <si>
    <t>Sada:</t>
  </si>
  <si>
    <t>eBeam přijímač a kompatibilní projektor s LCD zobrazovačem</t>
  </si>
  <si>
    <t>držáky, interaktivní pero, pouzdra na popisovače, popisovače za sucha stíratelné, digitální mazací houba, USB kabel, síťový adaptér, bluetooth adaptér, eBeam SW, baterie</t>
  </si>
  <si>
    <t>Záruka na eBeam přijímač:</t>
  </si>
  <si>
    <t>Kapacita:</t>
  </si>
  <si>
    <t>32 GB</t>
  </si>
  <si>
    <t>Rychlost čtení:</t>
  </si>
  <si>
    <t>80 MB/s</t>
  </si>
  <si>
    <t>Rychlost zápisu:</t>
  </si>
  <si>
    <t>40 MB/s</t>
  </si>
  <si>
    <t>Technologie:</t>
  </si>
  <si>
    <t>bezdrátová, USB přijímač</t>
  </si>
  <si>
    <t>Typ:</t>
  </si>
  <si>
    <t>Dosah:</t>
  </si>
  <si>
    <t>10 metrů</t>
  </si>
  <si>
    <t>Mikrofon:</t>
  </si>
  <si>
    <t>ano, s potlačením hluku</t>
  </si>
  <si>
    <t>Výdrž baterie:</t>
  </si>
  <si>
    <t>9 hodin</t>
  </si>
  <si>
    <t>Posuvný přepínač:</t>
  </si>
  <si>
    <t>Trackball:</t>
  </si>
  <si>
    <t>Směrový mikrofon:</t>
  </si>
  <si>
    <t>Vestavěný reproduktor:</t>
  </si>
  <si>
    <t>Regulátor hlasitosti:</t>
  </si>
  <si>
    <t>1E</t>
  </si>
  <si>
    <t>Dokovací stanice</t>
  </si>
  <si>
    <t>Notebook s dokovací stanicí</t>
  </si>
  <si>
    <t>19 500,- Kč</t>
  </si>
  <si>
    <t>min. 4GB DDR3 1600 MHz</t>
  </si>
  <si>
    <t>min. 500GB, 7200 ot, SATA</t>
  </si>
  <si>
    <t>15,6"  min. rozlišení 1366 X 768 matný</t>
  </si>
  <si>
    <t>W7 Profi 64bit</t>
  </si>
  <si>
    <t>Bluetooth 4.0, LAN, wi-fi 802.11 a/b/g/n, USB 3.0, DVDRW, web kamera HD 720, výdrž baterie min. 5 hod.</t>
  </si>
  <si>
    <t>DVI-D, VGA, RJ-45, 4XUSB 3,0, 2X PS/2, 1X Display port, 1X sériový + paralelní port</t>
  </si>
  <si>
    <t>8 500,- Kč</t>
  </si>
  <si>
    <t>min. 4 GB DDR 1333 MHz</t>
  </si>
  <si>
    <t>DVDRW</t>
  </si>
  <si>
    <t>1F</t>
  </si>
  <si>
    <t>1G</t>
  </si>
  <si>
    <t>1H</t>
  </si>
  <si>
    <t>1I</t>
  </si>
  <si>
    <t>1J</t>
  </si>
  <si>
    <t>1K</t>
  </si>
  <si>
    <t>1L</t>
  </si>
  <si>
    <t>1M</t>
  </si>
  <si>
    <t>3B</t>
  </si>
  <si>
    <t>5B</t>
  </si>
  <si>
    <t>4B</t>
  </si>
  <si>
    <t>4C</t>
  </si>
  <si>
    <t>4E</t>
  </si>
  <si>
    <t>4F</t>
  </si>
  <si>
    <t>4G</t>
  </si>
  <si>
    <t>4H</t>
  </si>
  <si>
    <t>4I</t>
  </si>
  <si>
    <t>4J</t>
  </si>
  <si>
    <t>4K</t>
  </si>
  <si>
    <t>4L</t>
  </si>
  <si>
    <t>4M</t>
  </si>
  <si>
    <t>4N</t>
  </si>
  <si>
    <t>4O</t>
  </si>
  <si>
    <t>4P</t>
  </si>
  <si>
    <t>4Q</t>
  </si>
  <si>
    <t>4R</t>
  </si>
  <si>
    <t>4S</t>
  </si>
  <si>
    <t xml:space="preserve">Notebook </t>
  </si>
  <si>
    <t>videokamera</t>
  </si>
  <si>
    <t>11 666, - Kč</t>
  </si>
  <si>
    <t>12 916,- Kč</t>
  </si>
  <si>
    <t>Rozlišení</t>
  </si>
  <si>
    <t>tisku: 9600x2400 dpi, kopírování: 1200x600, skeneru: 4800x960 dpi</t>
  </si>
  <si>
    <t>A3, A4</t>
  </si>
  <si>
    <t>min 30 str/min</t>
  </si>
  <si>
    <t>Videokamera</t>
  </si>
  <si>
    <t>5 833, - Kč</t>
  </si>
  <si>
    <t>Digitální</t>
  </si>
  <si>
    <t xml:space="preserve">Optický zoom: 21x          Rozšířený zoom: 46x        Digitální zoom: 60x/1500x                       </t>
  </si>
  <si>
    <t>Snímač obrazu</t>
  </si>
  <si>
    <t>MOS 1/2,33, Format 16:9, počet bodů 15.3 Mpx</t>
  </si>
  <si>
    <t>Stabilizace obrazu</t>
  </si>
  <si>
    <t>Hybrid O.I.S + O.I.S.lock</t>
  </si>
  <si>
    <t>Video záznam</t>
  </si>
  <si>
    <t>MPEG-4 AVC, H.264</t>
  </si>
  <si>
    <t>1x AV výstup
1x USB 2.0
1x HDMI
1x mikrofon</t>
  </si>
  <si>
    <t>SD/SDHC/SDXC</t>
  </si>
  <si>
    <t>Kapacita: 1790 mAh</t>
  </si>
  <si>
    <t>Pouzdro</t>
  </si>
  <si>
    <t>5 400,- Kč</t>
  </si>
  <si>
    <t>DLP projektor nat.XGA(1024x768) max. UXGA (1600 x 1200)</t>
  </si>
  <si>
    <t>min.  5000:1</t>
  </si>
  <si>
    <t>PAL</t>
  </si>
  <si>
    <t>Příslušenství</t>
  </si>
  <si>
    <t>Záruka</t>
  </si>
  <si>
    <t>min. 2 roky</t>
  </si>
  <si>
    <t>Barevná kopírka A3</t>
  </si>
  <si>
    <t>Multifunkční zařízení - laserová tiskárna multifunkční / A3 / tiskárna/ kopírka/ skener/ fax</t>
  </si>
  <si>
    <t>3528 bodů dle www.cpubenchmark.net</t>
  </si>
  <si>
    <t xml:space="preserve">  2259 bodů dle www.cpubenchmark.net</t>
  </si>
  <si>
    <t>2259 dle www.cpubenchmark.net</t>
  </si>
  <si>
    <t xml:space="preserve"> 3941 dle www.cpubenchmark.net</t>
  </si>
  <si>
    <t xml:space="preserve"> 2875 dle www.cpubenchmark.net</t>
  </si>
  <si>
    <t xml:space="preserve"> 3994 dle www.cpubenchmark.net</t>
  </si>
  <si>
    <t>3283 dle www.cpubenchmark.net</t>
  </si>
  <si>
    <t>7A</t>
  </si>
  <si>
    <t>DVD+/-RW SuperMulti</t>
  </si>
  <si>
    <t>24 měsíců</t>
  </si>
  <si>
    <t>7B</t>
  </si>
  <si>
    <t>Výstup na 2 monitory</t>
  </si>
  <si>
    <t>Ostatní:</t>
  </si>
  <si>
    <t>7C</t>
  </si>
  <si>
    <t>7D</t>
  </si>
  <si>
    <t>24 492,- Kč</t>
  </si>
  <si>
    <t>18 908,- Kč</t>
  </si>
  <si>
    <t>15 385,- Kč</t>
  </si>
  <si>
    <t>11 575,- Kč</t>
  </si>
  <si>
    <t>DVD+/-RW</t>
  </si>
  <si>
    <t>7E</t>
  </si>
  <si>
    <t>4 742,- Kč</t>
  </si>
  <si>
    <t>1 920 x 1 080</t>
  </si>
  <si>
    <t>Pozorovací úhel:</t>
  </si>
  <si>
    <t>170° vodorovně, 160° svisle</t>
  </si>
  <si>
    <t>250 cd/m2</t>
  </si>
  <si>
    <t>Kontrastní poměr:</t>
  </si>
  <si>
    <t>1000:1</t>
  </si>
  <si>
    <t>Doba odezvy:</t>
  </si>
  <si>
    <t>Video vstupy:</t>
  </si>
  <si>
    <t>VGA, DVI-D, DisplayPort</t>
  </si>
  <si>
    <t>7F</t>
  </si>
  <si>
    <t xml:space="preserve">Multimediální ergonomická klávesnice a optická bezdrátová myš </t>
  </si>
  <si>
    <t>1 000,- Kč</t>
  </si>
  <si>
    <t>7G</t>
  </si>
  <si>
    <t>Stanice na zpracování satelitních snímků</t>
  </si>
  <si>
    <t>80 000,- Kč</t>
  </si>
  <si>
    <t>7H</t>
  </si>
  <si>
    <t>8 000,- Kč</t>
  </si>
  <si>
    <t>7I</t>
  </si>
  <si>
    <t>Flash paměť</t>
  </si>
  <si>
    <t>500,- Kč</t>
  </si>
  <si>
    <t>7J</t>
  </si>
  <si>
    <t>SD Card</t>
  </si>
  <si>
    <t>CZ.1.07/2.2.00/28.0205/</t>
  </si>
  <si>
    <t>6A</t>
  </si>
  <si>
    <t>6B</t>
  </si>
  <si>
    <t>PC vč. monitoru</t>
  </si>
  <si>
    <t xml:space="preserve">PC stanice </t>
  </si>
  <si>
    <t>Přenosný HDD</t>
  </si>
  <si>
    <t>7K</t>
  </si>
  <si>
    <t>Batoh</t>
  </si>
  <si>
    <t>mikrofon</t>
  </si>
  <si>
    <t>8A</t>
  </si>
  <si>
    <t>8B</t>
  </si>
  <si>
    <t>Reprosoustava k PC</t>
  </si>
  <si>
    <t>Externí paměť</t>
  </si>
  <si>
    <t>1200,- Kč</t>
  </si>
  <si>
    <t>odstup signál/šum</t>
  </si>
  <si>
    <t>85 dB</t>
  </si>
  <si>
    <t>subwoofer</t>
  </si>
  <si>
    <t>min. 15W RMS</t>
  </si>
  <si>
    <t>satelity</t>
  </si>
  <si>
    <t>min. 2x 7,5 W RMS</t>
  </si>
  <si>
    <t>funkce</t>
  </si>
  <si>
    <t>nastavitelné ovládání basů a hlasitosti</t>
  </si>
  <si>
    <t>min. 2000 GB</t>
  </si>
  <si>
    <t>3,5"</t>
  </si>
  <si>
    <t>min. 5400 otáček/min</t>
  </si>
  <si>
    <t>Fakulta zdravotnických studií</t>
  </si>
  <si>
    <t xml:space="preserve">CZ.1.07/2.4.00/31.0074 </t>
  </si>
  <si>
    <t>IRP 2012 - Rozvoj Kampusu</t>
  </si>
  <si>
    <t>PC sestava VK UJEP</t>
  </si>
  <si>
    <t>LCD monitor</t>
  </si>
  <si>
    <t>Tablet MFC</t>
  </si>
  <si>
    <t>9A</t>
  </si>
  <si>
    <t>9B</t>
  </si>
  <si>
    <t>9C</t>
  </si>
  <si>
    <t>9D</t>
  </si>
  <si>
    <t>9E</t>
  </si>
  <si>
    <t>35 000,- Kč</t>
  </si>
  <si>
    <t>DVD±R/±RW/CD-R/CD-RW/RAM</t>
  </si>
  <si>
    <t>15,6"  min. rozlišení 1920 X 1080 matný</t>
  </si>
  <si>
    <t>Bluetooth 4.0, LAN, wi-fi 802.11 a/b/g/n, USB 3.0, DVDRW, web kamera HD 720, výdrž baterie min. 5 hod., dokovací konektor, mechanika vyměnitelna za sekundární baterii nebo pevný disk, čtečka paměťových karet, klávesnice včetně numerického bloku.</t>
  </si>
  <si>
    <t>24"</t>
  </si>
  <si>
    <t>5.600,- Kč</t>
  </si>
  <si>
    <t>min. rozlišení 1920 x 1200</t>
  </si>
  <si>
    <t>Poměr stran: 16:10 Screen Size
Jas: 250cd/m2
Kontrast: 1000:1
Odezva: 5 ms
Pozorovací úhly (Horizontál/Vertikál):170°/160° Viewing Angle
Počet barev: 16.7M
Reproduktory: Ne
Konektory:
D-Sub, DVI
Napájení: Internal
Spotřeba: 25W(Typ.), 0.3W(Typ.)
Montáž na zeď: Ano
Stojan: Náklopný, otočný (Tilt range : -5° to +22°, Swivel range : -45° to +45°)
Výškově nastavitelný: Ano
PIVOT: Ano
Příslušenství:
E-manaul, Install CD, Quick Setup Guide, D-sub cab</t>
  </si>
  <si>
    <t>klávesnice</t>
  </si>
  <si>
    <t>myš</t>
  </si>
  <si>
    <t>6 000,- Kč</t>
  </si>
  <si>
    <t>TABLET</t>
  </si>
  <si>
    <t>minimálně  1.2GHz, 3D akcelerace</t>
  </si>
  <si>
    <t>RAM minimálně 1GB</t>
  </si>
  <si>
    <t>interní paměť min 8GB</t>
  </si>
  <si>
    <t>dotykový LCD 9.7" 1024x768 IPS</t>
  </si>
  <si>
    <t>Google Android 4.0</t>
  </si>
  <si>
    <t>webkamera, 
mini USB, 
mini HDMI 1.4, 
microSDHC slot</t>
  </si>
  <si>
    <t>širokoúhlý, šířka 29,8mm, světelnost F1,5</t>
  </si>
  <si>
    <t xml:space="preserve">výklopný 3,5" dotykový LCD s vysokým rozlišením </t>
  </si>
  <si>
    <t>3MOS, rozlišení snímacího senzoru 6 mil.px</t>
  </si>
  <si>
    <t>hybridní optický stabilizátor</t>
  </si>
  <si>
    <t>Full HD, možnost záznamu ve 3D</t>
  </si>
  <si>
    <t>AV (kompozitní) výstup, HDMI, komponentní výstup, mikrofononní vstup (3,5 mm jack), sluchátkový výstup, USB, Pasivní patice pro příslušenství  pro připevnění reflektoru nebo externího mikrofonu</t>
  </si>
  <si>
    <t>Systém záznamu</t>
  </si>
  <si>
    <t xml:space="preserve">paměťová karta SD, SDHC, SDHC </t>
  </si>
  <si>
    <t>Možnost připojení externího mikrofonu</t>
  </si>
  <si>
    <t>příslušenství</t>
  </si>
  <si>
    <t>klopové - kravatové</t>
  </si>
  <si>
    <t>Kvalita záznamu</t>
  </si>
  <si>
    <t>Pedagogická fakulta</t>
  </si>
  <si>
    <t>8542 bodů dle www.cpubenchmark.net</t>
  </si>
  <si>
    <t>3300,- Kč</t>
  </si>
  <si>
    <t>ano, rozměr PC skříně nesmí přesáhnout následující rozměry - š: 210mm, v: 370mm, h:430mm</t>
  </si>
  <si>
    <t>500 GB, 7200 ot./min., SATA 6Gb/s</t>
  </si>
  <si>
    <t>Pevný disk 1:</t>
  </si>
  <si>
    <t>Pevný disk 2:</t>
  </si>
  <si>
    <t>Min 16 GB DDR3 1600MHz</t>
  </si>
  <si>
    <t>min. 4 GB DDR3 1600MHz</t>
  </si>
  <si>
    <t>Zdroj:</t>
  </si>
  <si>
    <t>LAN 10/100/1000, Klávesnice, Optická myš, čtečka pam. karet</t>
  </si>
  <si>
    <t>ano, samostatná, min. 2 GB vlastní paměti</t>
  </si>
  <si>
    <t>do 300W, hlučnost do 24dBa v klidu, spotřeba sestavy do 60W/2W (normal/spánek)</t>
  </si>
  <si>
    <t>min. 20" , rozlišení 1600x900 pix., odezva do 5ms, spotřeba do 22W, TN s antireflexním filtrem</t>
  </si>
  <si>
    <t>min 6 GB DDR3 1600MHz</t>
  </si>
  <si>
    <t xml:space="preserve">Zdroj: </t>
  </si>
  <si>
    <t>do 300W, hlučnost do 24 dBa v klidu, spotřeba sestavy do 60W/2W (normal/spánek)</t>
  </si>
  <si>
    <t>Výbava:</t>
  </si>
  <si>
    <t>Zabezpečení:</t>
  </si>
  <si>
    <t xml:space="preserve">zajištění skříně proti neoprávněnému vniknutí s možností softtwarové správy, </t>
  </si>
  <si>
    <t>Přední panel skříně musí být bez dvířek a jiných náchylných prvků – bude umístěno na učebně pro cílovou skupinu studentů VŠ, min. 1x vývod USB a audio na předním panelu počítačové skříně, použití nízko-otáčkových tichých ventilátorů.</t>
  </si>
  <si>
    <t>36 měsíců na součásti, práci a servis u zákazníka (3-3-3)</t>
  </si>
  <si>
    <t>LAN 10/100/1000, klávesnice, optická myš, čtečka paměťových karet, vzadu alespoň 4x USB 3.0, volitelně FDD mechanika</t>
  </si>
  <si>
    <t>notebook typu "ultrabook" s dlouhou výdrží baterie, nízkou hmotností, určený pro práci v terénu, realizaci a monitoringu projetových aktivit, například u stáží v aplikačních firmách, na vědeckých pracovištích, zahraničních stážích a pod.</t>
  </si>
  <si>
    <t>max. 13.3" (33,8 cm) , LED podsvícení, integrovaná 1,3Mpx Webcam, matný, rozlišení min.  1366×768 pix.</t>
  </si>
  <si>
    <t xml:space="preserve">min. 4GB </t>
  </si>
  <si>
    <t>min. 128 GB SSD mSATA</t>
  </si>
  <si>
    <t>integrovaná</t>
  </si>
  <si>
    <t>ano, integrovaná</t>
  </si>
  <si>
    <t>TPM čip</t>
  </si>
  <si>
    <t xml:space="preserve">Touchpad, LAN 10/100/1000, WiFi 802.11 b/g/n, Bluetooth, Webkamera, min 1x USB 3.0, voděodolná klávesnice </t>
  </si>
  <si>
    <t>min. 4GB RAM DDR3 1600 MHz</t>
  </si>
  <si>
    <t>500 GB , 7200 ot./min</t>
  </si>
  <si>
    <t>max. 12.5" (31,7 cm),  LED podsvícení, integrovaná HD Webcam, matný, min. rozlišení  1366x768pix</t>
  </si>
  <si>
    <t>Grafika:</t>
  </si>
  <si>
    <t>TPM čip, čtečka smart card</t>
  </si>
  <si>
    <t>min. 1x USB 3.0, min.1x nabíjecí USB 2.0, MIN. 1x port eSATA (popř. kombo), 1x RJ-11, 1xRJ-45, 1X dokovací konektor, 1X 1394a, 1x Display Port 1.1a, 1x VGA; voděodolná klávesnice</t>
  </si>
  <si>
    <t>ano, s rozhraním USB 3.0</t>
  </si>
  <si>
    <t>Požadovaná výbava:</t>
  </si>
  <si>
    <t>Rozšiřující porty:</t>
  </si>
  <si>
    <t>1x Express Card/34; 1xSecure Digital</t>
  </si>
  <si>
    <t>Baterie:</t>
  </si>
  <si>
    <t>výdrž min. 9 hodin</t>
  </si>
  <si>
    <r>
      <rPr>
        <b/>
        <sz val="10"/>
        <color indexed="8"/>
        <rFont val="Arial"/>
        <family val="2"/>
      </rPr>
      <t>notebook,</t>
    </r>
    <r>
      <rPr>
        <sz val="10"/>
        <color indexed="8"/>
        <rFont val="Arial"/>
        <family val="2"/>
      </rPr>
      <t xml:space="preserve"> šasi kovové (hořčík/hliník), s vysokou výdrží baterie, dostatečným výkonem, konektivitou a s dokovací stanicí. Nízká hmotnost a výdrž baterie jsou nutné z důvodu práce v terénu při realizaci a monitoringu stáží v podnicích a na vědeckých pracovištích, na zahr. stážích a cestách a pod. Důležitý je dostatečný výkon (práce s programy pro bioinformatiku, vědeckou statistiku a geoinformatiku, případně se soubory MS Excel ( s povolenými makry) velkého rozsahu nebo kontingenčními tabulkami.</t>
    </r>
  </si>
  <si>
    <t>Touchpad, Modem 56k, LAN 10/100/1000, WiFi 802.11a/b/g/n, Bluetooth, Webkamera, Long Life baterie, Express Card/34, DisplayPort, USB 3.0, optická myš s navíjecím kabelem</t>
  </si>
  <si>
    <t>do 5,0 ms</t>
  </si>
  <si>
    <r>
      <t xml:space="preserve">54,6 cm (21,5"), </t>
    </r>
    <r>
      <rPr>
        <sz val="10"/>
        <color indexed="8"/>
        <rFont val="Arial"/>
        <family val="2"/>
      </rPr>
      <t xml:space="preserve">TN s antireflexním  filtrem
</t>
    </r>
  </si>
  <si>
    <t xml:space="preserve">Polohování: </t>
  </si>
  <si>
    <t>Naklonění, otočení o 360 stupňů</t>
  </si>
  <si>
    <t>Spotřeba:</t>
  </si>
  <si>
    <t>do 45 W, EPEAT GOLD</t>
  </si>
  <si>
    <t>Vestavěná webová kamera s rozlišením HD 720p, dvojice vestavěných mikrofonů a reproduktorů, USB HUB - min. 2 porrty</t>
  </si>
  <si>
    <t>Požadované vlastnosti:</t>
  </si>
  <si>
    <r>
      <t xml:space="preserve">2,4GHz, </t>
    </r>
    <r>
      <rPr>
        <sz val="10"/>
        <color indexed="8"/>
        <rFont val="Arial"/>
        <family val="2"/>
      </rPr>
      <t>nízký profil kláves, opěrka dlaní</t>
    </r>
  </si>
  <si>
    <t>Procesor</t>
  </si>
  <si>
    <t>1xSSD min.128GB</t>
  </si>
  <si>
    <t xml:space="preserve">1x 1TB 7200ot/min, SATA 6 Gb/s, </t>
  </si>
  <si>
    <t>DVD+/-RW Super Multi</t>
  </si>
  <si>
    <t>samostatná, min.2 GB VRAM</t>
  </si>
  <si>
    <t>LAN 10/100/1000, klávesnice, optická myš, čtečka paměťových karet, vzadu alespoň 4x USB 3.0, vpředu min.2x usb 3.0, 1x FireWire  vpředu</t>
  </si>
  <si>
    <t>Další vlastnosti:</t>
  </si>
  <si>
    <t>bezšroubkové provedení pro snadný přístup a manipulaci s HDD, zdrojem, příprava pro vodní chlazení, tiché ventilátory vředu i vzadu</t>
  </si>
  <si>
    <t>záruka:</t>
  </si>
  <si>
    <t>Externí HDD</t>
  </si>
  <si>
    <t>USB 3.0 kabel</t>
  </si>
  <si>
    <t xml:space="preserve">USB 3.0 </t>
  </si>
  <si>
    <t>Vlastnosti:</t>
  </si>
  <si>
    <t xml:space="preserve"> Nárazuvzdorný, voděodolný, odolný proti vibracím</t>
  </si>
  <si>
    <t>min. 24 měsíců</t>
  </si>
  <si>
    <t>16 GB</t>
  </si>
  <si>
    <t>USB 3.0, kovové provedení, nádaruvzdorný, voděodolný, ohnivzdorný, odolný proti vibracím, možnost zavěšení</t>
  </si>
  <si>
    <t>min.64 GB</t>
  </si>
  <si>
    <t>typ:</t>
  </si>
  <si>
    <t>SDXC, min. Class 10</t>
  </si>
  <si>
    <t>vlastnosti:</t>
  </si>
  <si>
    <t>Batoh na notebook k položkám 7C a 7D</t>
  </si>
  <si>
    <t>9 (4+5)</t>
  </si>
  <si>
    <t>intergrovaná</t>
  </si>
  <si>
    <t>Windows 7 Professional 64bit nebo W8 PRO s možností downgrade W7 PRO</t>
  </si>
  <si>
    <t xml:space="preserve">Baterie: </t>
  </si>
  <si>
    <t>výdrž min. 9 hod</t>
  </si>
  <si>
    <t>Notebook pro vědeckou práci s dokovací stanicí</t>
  </si>
  <si>
    <r>
      <t xml:space="preserve">Multimediální ergonomická klávesnice a optická bezdrátová myš </t>
    </r>
    <r>
      <rPr>
        <sz val="10"/>
        <color indexed="8"/>
        <rFont val="Arial"/>
        <family val="2"/>
      </rPr>
      <t>(nebo bezdrátový komplet)</t>
    </r>
  </si>
  <si>
    <t xml:space="preserve">zabezpečení: </t>
  </si>
  <si>
    <t>nejméně 800W, alespoň 90% účinnost</t>
  </si>
  <si>
    <t>Windows 7 Professional 64bit nebo W8 PRO 64bit s možností downgrade W7 PRO</t>
  </si>
  <si>
    <t>min. 2621 bodů dle www.cpubenchmark.net</t>
  </si>
  <si>
    <t xml:space="preserve"> min. 3455 bodů dle www.cpubenchmark.net</t>
  </si>
  <si>
    <t>min. 3947 bodů dle www.cpubenchmark.net</t>
  </si>
  <si>
    <t xml:space="preserve"> min. 7500 bodů  dle www.cpubenchmark.net</t>
  </si>
  <si>
    <t>kvalitní provedení (kůže, odolná látka), kovové jezdce zipů, kovové karabiny ramanního popruhu, samostatné oddíly pro uložení tužek, mob. telefonu a dokladů k notebookům dle specifikace 7C a 7D</t>
  </si>
  <si>
    <t>min. 3 let</t>
  </si>
  <si>
    <t>odolný proti vibracím</t>
  </si>
  <si>
    <t>min. 2541 bodů dle www.cpubenchmark.net</t>
  </si>
  <si>
    <t>36 měsíců na součásti, práci a servis u zákazníka  (3-3-3)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</si>
</sst>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/>
      <bottom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left" vertical="top" wrapText="1"/>
    </xf>
    <xf numFmtId="0" fontId="2" fillId="32" borderId="18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3" fillId="32" borderId="2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horizontal="left" vertical="top" wrapText="1"/>
    </xf>
    <xf numFmtId="0" fontId="3" fillId="32" borderId="23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vertical="top" wrapText="1"/>
    </xf>
    <xf numFmtId="0" fontId="3" fillId="32" borderId="1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4" borderId="24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32" borderId="25" xfId="0" applyFont="1" applyFill="1" applyBorder="1" applyAlignment="1">
      <alignment vertical="top" wrapText="1"/>
    </xf>
    <xf numFmtId="0" fontId="2" fillId="32" borderId="26" xfId="0" applyFont="1" applyFill="1" applyBorder="1" applyAlignment="1">
      <alignment vertical="top" wrapText="1"/>
    </xf>
    <xf numFmtId="0" fontId="3" fillId="32" borderId="26" xfId="0" applyFont="1" applyFill="1" applyBorder="1" applyAlignment="1">
      <alignment horizontal="left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3" fillId="32" borderId="27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left" vertical="top" wrapText="1"/>
    </xf>
    <xf numFmtId="17" fontId="3" fillId="32" borderId="14" xfId="0" applyNumberFormat="1" applyFont="1" applyFill="1" applyBorder="1" applyAlignment="1">
      <alignment vertical="top" wrapText="1"/>
    </xf>
    <xf numFmtId="0" fontId="3" fillId="32" borderId="14" xfId="0" applyNumberFormat="1" applyFont="1" applyFill="1" applyBorder="1" applyAlignment="1">
      <alignment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" fontId="2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vertical="top" wrapText="1"/>
    </xf>
    <xf numFmtId="0" fontId="7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32" borderId="12" xfId="0" applyFont="1" applyFill="1" applyBorder="1" applyAlignment="1">
      <alignment vertical="top" wrapText="1"/>
    </xf>
    <xf numFmtId="0" fontId="8" fillId="32" borderId="14" xfId="0" applyFont="1" applyFill="1" applyBorder="1" applyAlignment="1">
      <alignment vertical="top" wrapText="1"/>
    </xf>
    <xf numFmtId="4" fontId="2" fillId="0" borderId="0" xfId="0" applyNumberFormat="1" applyFont="1" applyBorder="1" applyAlignment="1">
      <alignment/>
    </xf>
    <xf numFmtId="0" fontId="3" fillId="32" borderId="29" xfId="0" applyFont="1" applyFill="1" applyBorder="1" applyAlignment="1">
      <alignment vertical="top" wrapText="1"/>
    </xf>
    <xf numFmtId="0" fontId="3" fillId="32" borderId="3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3" fillId="32" borderId="0" xfId="0" applyFont="1" applyFill="1" applyBorder="1" applyAlignment="1">
      <alignment vertical="top" wrapText="1"/>
    </xf>
    <xf numFmtId="0" fontId="3" fillId="32" borderId="27" xfId="0" applyFont="1" applyFill="1" applyBorder="1" applyAlignment="1">
      <alignment vertical="top" wrapText="1"/>
    </xf>
    <xf numFmtId="0" fontId="3" fillId="32" borderId="31" xfId="0" applyFont="1" applyFill="1" applyBorder="1" applyAlignment="1">
      <alignment vertical="top" wrapText="1"/>
    </xf>
    <xf numFmtId="0" fontId="3" fillId="32" borderId="32" xfId="0" applyFont="1" applyFill="1" applyBorder="1" applyAlignment="1">
      <alignment vertical="top" wrapText="1"/>
    </xf>
    <xf numFmtId="0" fontId="3" fillId="32" borderId="33" xfId="0" applyFont="1" applyFill="1" applyBorder="1" applyAlignment="1">
      <alignment vertical="top" wrapText="1"/>
    </xf>
    <xf numFmtId="0" fontId="3" fillId="32" borderId="34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2" fillId="32" borderId="31" xfId="0" applyFont="1" applyFill="1" applyBorder="1" applyAlignment="1">
      <alignment vertical="top" wrapText="1"/>
    </xf>
    <xf numFmtId="0" fontId="3" fillId="32" borderId="31" xfId="0" applyFont="1" applyFill="1" applyBorder="1" applyAlignment="1">
      <alignment horizontal="left" vertical="top" wrapText="1"/>
    </xf>
    <xf numFmtId="0" fontId="3" fillId="32" borderId="36" xfId="0" applyFont="1" applyFill="1" applyBorder="1" applyAlignment="1">
      <alignment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vertical="top" wrapText="1"/>
    </xf>
    <xf numFmtId="0" fontId="3" fillId="32" borderId="37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7" xfId="0" applyFont="1" applyFill="1" applyBorder="1" applyAlignment="1">
      <alignment vertical="top" wrapText="1"/>
    </xf>
    <xf numFmtId="16" fontId="3" fillId="32" borderId="17" xfId="0" applyNumberFormat="1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horizontal="left" vertical="top" wrapText="1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vertical="top" wrapText="1"/>
    </xf>
    <xf numFmtId="3" fontId="3" fillId="32" borderId="16" xfId="0" applyNumberFormat="1" applyFont="1" applyFill="1" applyBorder="1" applyAlignment="1">
      <alignment horizontal="left" vertical="top" wrapText="1"/>
    </xf>
    <xf numFmtId="3" fontId="3" fillId="32" borderId="15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4" borderId="38" xfId="0" applyFont="1" applyFill="1" applyBorder="1" applyAlignment="1">
      <alignment horizontal="center" vertical="top" wrapText="1"/>
    </xf>
    <xf numFmtId="0" fontId="3" fillId="4" borderId="39" xfId="0" applyFont="1" applyFill="1" applyBorder="1" applyAlignment="1">
      <alignment horizontal="center" vertical="top" wrapText="1"/>
    </xf>
    <xf numFmtId="0" fontId="3" fillId="32" borderId="40" xfId="0" applyFont="1" applyFill="1" applyBorder="1" applyAlignment="1">
      <alignment vertical="top" wrapText="1"/>
    </xf>
    <xf numFmtId="0" fontId="44" fillId="34" borderId="17" xfId="0" applyFont="1" applyFill="1" applyBorder="1" applyAlignment="1">
      <alignment horizontal="left" indent="5"/>
    </xf>
    <xf numFmtId="0" fontId="3" fillId="32" borderId="41" xfId="0" applyFont="1" applyFill="1" applyBorder="1" applyAlignment="1">
      <alignment vertical="top" wrapText="1"/>
    </xf>
    <xf numFmtId="0" fontId="3" fillId="32" borderId="24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vertical="top" wrapText="1"/>
    </xf>
    <xf numFmtId="0" fontId="2" fillId="35" borderId="24" xfId="0" applyFont="1" applyFill="1" applyBorder="1" applyAlignment="1">
      <alignment horizontal="left" vertical="top" wrapText="1"/>
    </xf>
    <xf numFmtId="0" fontId="2" fillId="35" borderId="18" xfId="0" applyFont="1" applyFill="1" applyBorder="1" applyAlignment="1">
      <alignment vertical="top" wrapText="1"/>
    </xf>
    <xf numFmtId="0" fontId="2" fillId="35" borderId="16" xfId="0" applyFont="1" applyFill="1" applyBorder="1" applyAlignment="1">
      <alignment horizontal="left"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32" borderId="21" xfId="0" applyFont="1" applyFill="1" applyBorder="1" applyAlignment="1">
      <alignment vertical="top" wrapText="1"/>
    </xf>
    <xf numFmtId="0" fontId="3" fillId="32" borderId="23" xfId="0" applyFont="1" applyFill="1" applyBorder="1" applyAlignment="1">
      <alignment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vertical="top" wrapText="1"/>
    </xf>
    <xf numFmtId="0" fontId="2" fillId="32" borderId="26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horizontal="left" vertical="top" wrapText="1"/>
    </xf>
    <xf numFmtId="0" fontId="2" fillId="32" borderId="27" xfId="0" applyFont="1" applyFill="1" applyBorder="1" applyAlignment="1">
      <alignment horizontal="left" vertical="top" wrapText="1"/>
    </xf>
    <xf numFmtId="0" fontId="3" fillId="32" borderId="22" xfId="0" applyFont="1" applyFill="1" applyBorder="1" applyAlignment="1">
      <alignment horizontal="left" vertical="top" wrapText="1"/>
    </xf>
    <xf numFmtId="0" fontId="3" fillId="32" borderId="26" xfId="0" applyFont="1" applyFill="1" applyBorder="1" applyAlignment="1">
      <alignment horizontal="left" vertical="top" wrapText="1"/>
    </xf>
    <xf numFmtId="0" fontId="3" fillId="32" borderId="22" xfId="0" applyFont="1" applyFill="1" applyBorder="1" applyAlignment="1">
      <alignment vertical="top" wrapText="1"/>
    </xf>
    <xf numFmtId="0" fontId="3" fillId="32" borderId="25" xfId="0" applyFont="1" applyFill="1" applyBorder="1" applyAlignment="1">
      <alignment vertical="top" wrapText="1"/>
    </xf>
    <xf numFmtId="0" fontId="3" fillId="4" borderId="38" xfId="0" applyFont="1" applyFill="1" applyBorder="1" applyAlignment="1">
      <alignment horizontal="center" vertical="top" wrapText="1"/>
    </xf>
    <xf numFmtId="0" fontId="3" fillId="4" borderId="39" xfId="0" applyFont="1" applyFill="1" applyBorder="1" applyAlignment="1">
      <alignment horizontal="center" vertical="top" wrapText="1"/>
    </xf>
    <xf numFmtId="3" fontId="3" fillId="32" borderId="42" xfId="0" applyNumberFormat="1" applyFont="1" applyFill="1" applyBorder="1" applyAlignment="1">
      <alignment horizontal="left" vertical="top" wrapText="1"/>
    </xf>
    <xf numFmtId="0" fontId="3" fillId="32" borderId="43" xfId="0" applyFont="1" applyFill="1" applyBorder="1" applyAlignment="1">
      <alignment horizontal="left" vertical="top" wrapText="1"/>
    </xf>
    <xf numFmtId="0" fontId="3" fillId="32" borderId="42" xfId="0" applyFont="1" applyFill="1" applyBorder="1" applyAlignment="1">
      <alignment vertical="top" wrapText="1"/>
    </xf>
    <xf numFmtId="4" fontId="3" fillId="32" borderId="42" xfId="0" applyNumberFormat="1" applyFont="1" applyFill="1" applyBorder="1" applyAlignment="1">
      <alignment horizontal="left" vertical="top" wrapText="1"/>
    </xf>
    <xf numFmtId="4" fontId="3" fillId="32" borderId="43" xfId="0" applyNumberFormat="1" applyFont="1" applyFill="1" applyBorder="1" applyAlignment="1">
      <alignment horizontal="left" vertical="top" wrapText="1"/>
    </xf>
    <xf numFmtId="0" fontId="3" fillId="32" borderId="27" xfId="0" applyFont="1" applyFill="1" applyBorder="1" applyAlignment="1">
      <alignment horizontal="left" vertical="top" wrapText="1"/>
    </xf>
    <xf numFmtId="0" fontId="1" fillId="36" borderId="44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" fontId="2" fillId="32" borderId="22" xfId="0" applyNumberFormat="1" applyFont="1" applyFill="1" applyBorder="1" applyAlignment="1">
      <alignment horizontal="left" vertical="top" wrapText="1"/>
    </xf>
    <xf numFmtId="1" fontId="2" fillId="32" borderId="27" xfId="0" applyNumberFormat="1" applyFont="1" applyFill="1" applyBorder="1" applyAlignment="1">
      <alignment horizontal="left" vertical="top" wrapText="1"/>
    </xf>
    <xf numFmtId="4" fontId="3" fillId="32" borderId="47" xfId="0" applyNumberFormat="1" applyFont="1" applyFill="1" applyBorder="1" applyAlignment="1">
      <alignment horizontal="left" vertical="top" wrapText="1"/>
    </xf>
    <xf numFmtId="4" fontId="3" fillId="32" borderId="48" xfId="0" applyNumberFormat="1" applyFont="1" applyFill="1" applyBorder="1" applyAlignment="1">
      <alignment horizontal="left" vertical="top" wrapText="1"/>
    </xf>
    <xf numFmtId="0" fontId="2" fillId="32" borderId="27" xfId="0" applyFont="1" applyFill="1" applyBorder="1" applyAlignment="1">
      <alignment vertical="top" wrapText="1"/>
    </xf>
    <xf numFmtId="0" fontId="3" fillId="32" borderId="49" xfId="0" applyFont="1" applyFill="1" applyBorder="1" applyAlignment="1">
      <alignment vertical="top" wrapText="1"/>
    </xf>
    <xf numFmtId="0" fontId="3" fillId="32" borderId="42" xfId="0" applyFont="1" applyFill="1" applyBorder="1" applyAlignment="1">
      <alignment horizontal="left" vertical="top" wrapText="1"/>
    </xf>
    <xf numFmtId="0" fontId="2" fillId="36" borderId="44" xfId="0" applyFont="1" applyFill="1" applyBorder="1" applyAlignment="1">
      <alignment horizontal="center" vertical="top" wrapText="1"/>
    </xf>
    <xf numFmtId="0" fontId="2" fillId="36" borderId="45" xfId="0" applyFont="1" applyFill="1" applyBorder="1" applyAlignment="1">
      <alignment horizontal="center" vertical="top" wrapText="1"/>
    </xf>
    <xf numFmtId="0" fontId="2" fillId="36" borderId="46" xfId="0" applyFont="1" applyFill="1" applyBorder="1" applyAlignment="1">
      <alignment horizontal="center" vertical="top" wrapText="1"/>
    </xf>
    <xf numFmtId="0" fontId="2" fillId="37" borderId="44" xfId="0" applyFont="1" applyFill="1" applyBorder="1" applyAlignment="1">
      <alignment horizontal="center"/>
    </xf>
    <xf numFmtId="0" fontId="2" fillId="37" borderId="45" xfId="0" applyFont="1" applyFill="1" applyBorder="1" applyAlignment="1">
      <alignment horizontal="center"/>
    </xf>
    <xf numFmtId="0" fontId="2" fillId="37" borderId="46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10" borderId="38" xfId="0" applyFont="1" applyFill="1" applyBorder="1" applyAlignment="1">
      <alignment horizontal="center"/>
    </xf>
    <xf numFmtId="0" fontId="2" fillId="10" borderId="35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3" fontId="3" fillId="32" borderId="43" xfId="0" applyNumberFormat="1" applyFont="1" applyFill="1" applyBorder="1" applyAlignment="1">
      <alignment horizontal="left" vertical="top" wrapText="1"/>
    </xf>
    <xf numFmtId="3" fontId="3" fillId="32" borderId="22" xfId="0" applyNumberFormat="1" applyFont="1" applyFill="1" applyBorder="1" applyAlignment="1">
      <alignment horizontal="left" vertical="top" wrapText="1"/>
    </xf>
    <xf numFmtId="3" fontId="3" fillId="32" borderId="27" xfId="0" applyNumberFormat="1" applyFont="1" applyFill="1" applyBorder="1" applyAlignment="1">
      <alignment horizontal="left" vertical="top" wrapText="1"/>
    </xf>
    <xf numFmtId="0" fontId="3" fillId="4" borderId="61" xfId="0" applyFont="1" applyFill="1" applyBorder="1" applyAlignment="1">
      <alignment horizontal="center" vertical="top" wrapText="1"/>
    </xf>
    <xf numFmtId="0" fontId="3" fillId="4" borderId="62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27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vertical="center" wrapText="1"/>
    </xf>
    <xf numFmtId="0" fontId="3" fillId="32" borderId="40" xfId="0" applyFont="1" applyFill="1" applyBorder="1" applyAlignment="1">
      <alignment vertical="top" wrapText="1"/>
    </xf>
    <xf numFmtId="0" fontId="3" fillId="4" borderId="64" xfId="0" applyFont="1" applyFill="1" applyBorder="1" applyAlignment="1">
      <alignment horizontal="center" vertical="top" wrapText="1"/>
    </xf>
    <xf numFmtId="0" fontId="3" fillId="4" borderId="65" xfId="0" applyFont="1" applyFill="1" applyBorder="1" applyAlignment="1">
      <alignment horizontal="center" vertical="top" wrapText="1"/>
    </xf>
    <xf numFmtId="0" fontId="2" fillId="32" borderId="41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center" wrapText="1"/>
    </xf>
    <xf numFmtId="0" fontId="2" fillId="32" borderId="26" xfId="0" applyFont="1" applyFill="1" applyBorder="1" applyAlignment="1">
      <alignment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27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left" vertical="center" wrapText="1"/>
    </xf>
    <xf numFmtId="165" fontId="3" fillId="32" borderId="22" xfId="0" applyNumberFormat="1" applyFont="1" applyFill="1" applyBorder="1" applyAlignment="1">
      <alignment vertical="center" wrapText="1"/>
    </xf>
    <xf numFmtId="165" fontId="3" fillId="32" borderId="25" xfId="0" applyNumberFormat="1" applyFont="1" applyFill="1" applyBorder="1" applyAlignment="1">
      <alignment vertical="center" wrapText="1"/>
    </xf>
    <xf numFmtId="0" fontId="3" fillId="32" borderId="25" xfId="0" applyFont="1" applyFill="1" applyBorder="1" applyAlignment="1">
      <alignment horizontal="left" vertical="top" wrapText="1"/>
    </xf>
    <xf numFmtId="3" fontId="3" fillId="32" borderId="24" xfId="0" applyNumberFormat="1" applyFont="1" applyFill="1" applyBorder="1" applyAlignment="1">
      <alignment horizontal="left" vertical="top" wrapText="1"/>
    </xf>
    <xf numFmtId="0" fontId="3" fillId="32" borderId="18" xfId="0" applyFont="1" applyFill="1" applyBorder="1" applyAlignment="1">
      <alignment horizontal="left" vertical="top" wrapText="1"/>
    </xf>
    <xf numFmtId="0" fontId="3" fillId="4" borderId="67" xfId="0" applyFont="1" applyFill="1" applyBorder="1" applyAlignment="1">
      <alignment horizontal="center" vertical="top" wrapText="1"/>
    </xf>
    <xf numFmtId="0" fontId="3" fillId="32" borderId="24" xfId="0" applyFont="1" applyFill="1" applyBorder="1" applyAlignment="1">
      <alignment horizontal="left" vertical="top" wrapText="1"/>
    </xf>
    <xf numFmtId="6" fontId="3" fillId="32" borderId="22" xfId="0" applyNumberFormat="1" applyFont="1" applyFill="1" applyBorder="1" applyAlignment="1">
      <alignment horizontal="left" vertical="top" wrapText="1"/>
    </xf>
    <xf numFmtId="0" fontId="2" fillId="32" borderId="2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horizontal="left" vertical="top" wrapText="1"/>
    </xf>
    <xf numFmtId="0" fontId="2" fillId="32" borderId="27" xfId="0" applyFont="1" applyFill="1" applyBorder="1" applyAlignment="1">
      <alignment horizontal="left" vertical="top" wrapText="1"/>
    </xf>
    <xf numFmtId="0" fontId="3" fillId="32" borderId="22" xfId="0" applyFont="1" applyFill="1" applyBorder="1" applyAlignment="1">
      <alignment horizontal="left" vertical="top" wrapText="1"/>
    </xf>
    <xf numFmtId="0" fontId="3" fillId="32" borderId="27" xfId="0" applyFont="1" applyFill="1" applyBorder="1" applyAlignment="1">
      <alignment horizontal="left" vertical="top" wrapText="1"/>
    </xf>
    <xf numFmtId="0" fontId="3" fillId="32" borderId="42" xfId="0" applyFont="1" applyFill="1" applyBorder="1" applyAlignment="1">
      <alignment horizontal="left" vertical="top" wrapText="1"/>
    </xf>
    <xf numFmtId="0" fontId="3" fillId="32" borderId="43" xfId="0" applyFont="1" applyFill="1" applyBorder="1" applyAlignment="1">
      <alignment horizontal="left" vertical="top" wrapText="1"/>
    </xf>
    <xf numFmtId="0" fontId="3" fillId="32" borderId="42" xfId="0" applyFont="1" applyFill="1" applyBorder="1" applyAlignment="1">
      <alignment vertical="top" wrapText="1"/>
    </xf>
    <xf numFmtId="0" fontId="3" fillId="32" borderId="23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72" fontId="3" fillId="32" borderId="42" xfId="0" applyNumberFormat="1" applyFont="1" applyFill="1" applyBorder="1" applyAlignment="1">
      <alignment horizontal="left" vertical="top" wrapText="1"/>
    </xf>
    <xf numFmtId="172" fontId="3" fillId="32" borderId="43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0" fontId="0" fillId="0" borderId="27" xfId="0" applyBorder="1" applyAlignment="1">
      <alignment horizontal="left" vertical="top" wrapText="1"/>
    </xf>
    <xf numFmtId="49" fontId="3" fillId="32" borderId="22" xfId="0" applyNumberFormat="1" applyFont="1" applyFill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3" fillId="32" borderId="24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43" xfId="0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180975</xdr:rowOff>
    </xdr:from>
    <xdr:to>
      <xdr:col>3</xdr:col>
      <xdr:colOff>1781175</xdr:colOff>
      <xdr:row>4</xdr:row>
      <xdr:rowOff>152400</xdr:rowOff>
    </xdr:to>
    <xdr:grpSp>
      <xdr:nvGrpSpPr>
        <xdr:cNvPr id="1" name="Skupina 6"/>
        <xdr:cNvGrpSpPr>
          <a:grpSpLocks/>
        </xdr:cNvGrpSpPr>
      </xdr:nvGrpSpPr>
      <xdr:grpSpPr>
        <a:xfrm>
          <a:off x="1933575" y="180975"/>
          <a:ext cx="5695950" cy="733425"/>
          <a:chOff x="234032" y="135633"/>
          <a:chExt cx="4557044" cy="797817"/>
        </a:xfrm>
        <a:solidFill>
          <a:srgbClr val="FFFFFF"/>
        </a:solidFill>
      </xdr:grpSpPr>
      <xdr:grpSp>
        <xdr:nvGrpSpPr>
          <xdr:cNvPr id="2" name="Skupina 7"/>
          <xdr:cNvGrpSpPr>
            <a:grpSpLocks/>
          </xdr:cNvGrpSpPr>
        </xdr:nvGrpSpPr>
        <xdr:grpSpPr>
          <a:xfrm>
            <a:off x="234032" y="135633"/>
            <a:ext cx="4557044" cy="547901"/>
            <a:chOff x="62582" y="116583"/>
            <a:chExt cx="4557044" cy="547884"/>
          </a:xfrm>
          <a:solidFill>
            <a:srgbClr val="FFFFFF"/>
          </a:solidFill>
        </xdr:grpSpPr>
        <xdr:pic>
          <xdr:nvPicPr>
            <xdr:cNvPr id="3" name="Picture 0" descr="MSMT_logolink_bez_vl_a_sloganu.ai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2582" y="116583"/>
              <a:ext cx="3732219" cy="54788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obrázek 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791383" y="145347"/>
              <a:ext cx="828243" cy="49994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4" descr="MSMT_sloga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38350" y="781067"/>
            <a:ext cx="2686377" cy="1523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873"/>
  <sheetViews>
    <sheetView tabSelected="1" zoomScale="98" zoomScaleNormal="98" zoomScalePageLayoutView="0" workbookViewId="0" topLeftCell="A728">
      <selection activeCell="B754" sqref="B754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7.7109375" style="0" bestFit="1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6" spans="1:8" ht="15">
      <c r="A6" s="191" t="s">
        <v>102</v>
      </c>
      <c r="B6" s="191"/>
      <c r="C6" s="191"/>
      <c r="D6" s="191"/>
      <c r="E6" s="191"/>
      <c r="F6" s="1"/>
      <c r="G6" s="1"/>
      <c r="H6" s="1"/>
    </row>
    <row r="7" spans="1:7" ht="15.75" thickBot="1">
      <c r="A7" s="192" t="s">
        <v>103</v>
      </c>
      <c r="B7" s="192"/>
      <c r="C7" s="192"/>
      <c r="D7" s="192"/>
      <c r="E7" s="192"/>
      <c r="F7" s="17"/>
      <c r="G7" s="17"/>
    </row>
    <row r="8" spans="1:7" ht="15">
      <c r="A8" s="196" t="s">
        <v>0</v>
      </c>
      <c r="B8" s="197"/>
      <c r="C8" s="175" t="s">
        <v>38</v>
      </c>
      <c r="D8" s="176"/>
      <c r="E8" s="177"/>
      <c r="F8" s="13"/>
      <c r="G8" s="13"/>
    </row>
    <row r="9" spans="1:7" ht="15">
      <c r="A9" s="20" t="s">
        <v>1</v>
      </c>
      <c r="B9" s="19"/>
      <c r="C9" s="178"/>
      <c r="D9" s="179"/>
      <c r="E9" s="180"/>
      <c r="F9" s="18"/>
      <c r="G9" s="18"/>
    </row>
    <row r="10" spans="1:7" ht="15">
      <c r="A10" s="183" t="s">
        <v>2</v>
      </c>
      <c r="B10" s="184"/>
      <c r="C10" s="178"/>
      <c r="D10" s="179"/>
      <c r="E10" s="180"/>
      <c r="F10" s="13"/>
      <c r="G10" s="13"/>
    </row>
    <row r="11" spans="1:7" ht="15">
      <c r="A11" s="185" t="s">
        <v>3</v>
      </c>
      <c r="B11" s="186"/>
      <c r="C11" s="178" t="s">
        <v>39</v>
      </c>
      <c r="D11" s="179"/>
      <c r="E11" s="180"/>
      <c r="F11" s="18"/>
      <c r="G11" s="18"/>
    </row>
    <row r="12" spans="1:7" ht="15">
      <c r="A12" s="185" t="s">
        <v>4</v>
      </c>
      <c r="B12" s="186"/>
      <c r="C12" s="178"/>
      <c r="D12" s="179"/>
      <c r="E12" s="180"/>
      <c r="F12" s="18"/>
      <c r="G12" s="18"/>
    </row>
    <row r="13" spans="1:7" ht="15">
      <c r="A13" s="183" t="s">
        <v>5</v>
      </c>
      <c r="B13" s="184"/>
      <c r="C13" s="178"/>
      <c r="D13" s="179"/>
      <c r="E13" s="180"/>
      <c r="F13" s="13"/>
      <c r="G13" s="13"/>
    </row>
    <row r="14" spans="1:7" ht="15">
      <c r="A14" s="183" t="s">
        <v>6</v>
      </c>
      <c r="B14" s="184"/>
      <c r="C14" s="178">
        <v>44555601</v>
      </c>
      <c r="D14" s="179"/>
      <c r="E14" s="180"/>
      <c r="F14" s="13"/>
      <c r="G14" s="13"/>
    </row>
    <row r="15" spans="1:7" ht="15.75" thickBot="1">
      <c r="A15" s="181" t="s">
        <v>7</v>
      </c>
      <c r="B15" s="182"/>
      <c r="C15" s="193" t="s">
        <v>40</v>
      </c>
      <c r="D15" s="194"/>
      <c r="E15" s="195"/>
      <c r="F15" s="13"/>
      <c r="G15" s="13"/>
    </row>
    <row r="16" spans="1:7" ht="30" customHeight="1">
      <c r="A16" s="21" t="s">
        <v>33</v>
      </c>
      <c r="B16" s="21" t="s">
        <v>34</v>
      </c>
      <c r="C16" s="21" t="s">
        <v>31</v>
      </c>
      <c r="D16" s="21" t="s">
        <v>32</v>
      </c>
      <c r="E16" s="22" t="s">
        <v>35</v>
      </c>
      <c r="F16" s="13"/>
      <c r="G16" s="13"/>
    </row>
    <row r="17" spans="1:7" ht="21" customHeight="1">
      <c r="A17" s="172" t="s">
        <v>108</v>
      </c>
      <c r="B17" s="173"/>
      <c r="C17" s="173"/>
      <c r="D17" s="173"/>
      <c r="E17" s="174"/>
      <c r="F17" s="13"/>
      <c r="G17" s="13"/>
    </row>
    <row r="18" spans="1:7" ht="15">
      <c r="A18" s="21" t="s">
        <v>197</v>
      </c>
      <c r="B18" s="21" t="s">
        <v>408</v>
      </c>
      <c r="C18" s="21">
        <v>3</v>
      </c>
      <c r="D18" s="51">
        <v>11666</v>
      </c>
      <c r="E18" s="50">
        <f>D18*C18</f>
        <v>34998</v>
      </c>
      <c r="F18" s="13"/>
      <c r="G18" s="13"/>
    </row>
    <row r="19" spans="1:7" ht="15">
      <c r="A19" s="21" t="s">
        <v>196</v>
      </c>
      <c r="B19" s="21" t="s">
        <v>408</v>
      </c>
      <c r="C19" s="21">
        <v>12</v>
      </c>
      <c r="D19" s="51">
        <v>11666</v>
      </c>
      <c r="E19" s="50">
        <f>D19*C19</f>
        <v>139992</v>
      </c>
      <c r="F19" s="13"/>
      <c r="G19" s="13"/>
    </row>
    <row r="20" spans="1:7" ht="15">
      <c r="A20" s="21" t="s">
        <v>208</v>
      </c>
      <c r="B20" s="21" t="s">
        <v>69</v>
      </c>
      <c r="C20" s="21">
        <v>1</v>
      </c>
      <c r="D20" s="51">
        <v>11666</v>
      </c>
      <c r="E20" s="50">
        <f>D20*C20</f>
        <v>11666</v>
      </c>
      <c r="F20" s="13"/>
      <c r="G20" s="13"/>
    </row>
    <row r="21" spans="1:7" ht="15">
      <c r="A21" s="21" t="s">
        <v>231</v>
      </c>
      <c r="B21" s="21" t="s">
        <v>136</v>
      </c>
      <c r="C21" s="21">
        <v>2</v>
      </c>
      <c r="D21" s="51">
        <v>11666</v>
      </c>
      <c r="E21" s="50">
        <f aca="true" t="shared" si="0" ref="E21:E30">D21*C21</f>
        <v>23332</v>
      </c>
      <c r="F21" s="13"/>
      <c r="G21" s="13"/>
    </row>
    <row r="22" spans="1:7" ht="15">
      <c r="A22" s="21" t="s">
        <v>368</v>
      </c>
      <c r="B22" s="21" t="s">
        <v>93</v>
      </c>
      <c r="C22" s="21">
        <v>3</v>
      </c>
      <c r="D22" s="51">
        <v>12916</v>
      </c>
      <c r="E22" s="50">
        <f t="shared" si="0"/>
        <v>38748</v>
      </c>
      <c r="F22" s="13"/>
      <c r="G22" s="13"/>
    </row>
    <row r="23" spans="1:7" ht="15">
      <c r="A23" s="66" t="s">
        <v>381</v>
      </c>
      <c r="B23" s="21" t="s">
        <v>54</v>
      </c>
      <c r="C23" s="21">
        <v>1</v>
      </c>
      <c r="D23" s="51">
        <v>2500</v>
      </c>
      <c r="E23" s="50">
        <f>D23*C23</f>
        <v>2500</v>
      </c>
      <c r="F23" s="13"/>
      <c r="G23" s="13"/>
    </row>
    <row r="24" spans="1:7" ht="15">
      <c r="A24" s="21" t="s">
        <v>382</v>
      </c>
      <c r="B24" s="69" t="s">
        <v>409</v>
      </c>
      <c r="C24" s="69">
        <v>2</v>
      </c>
      <c r="D24" s="51">
        <v>5833</v>
      </c>
      <c r="E24" s="50">
        <f t="shared" si="0"/>
        <v>11666</v>
      </c>
      <c r="F24" s="13"/>
      <c r="G24" s="13"/>
    </row>
    <row r="25" spans="1:7" ht="15">
      <c r="A25" s="21" t="s">
        <v>383</v>
      </c>
      <c r="B25" s="21" t="s">
        <v>109</v>
      </c>
      <c r="C25" s="21">
        <v>5</v>
      </c>
      <c r="D25" s="51">
        <v>5400</v>
      </c>
      <c r="E25" s="50">
        <f t="shared" si="0"/>
        <v>27000</v>
      </c>
      <c r="F25" s="13"/>
      <c r="G25" s="13"/>
    </row>
    <row r="26" spans="1:7" ht="15">
      <c r="A26" s="21" t="s">
        <v>384</v>
      </c>
      <c r="B26" s="52" t="s">
        <v>112</v>
      </c>
      <c r="C26" s="69">
        <v>1</v>
      </c>
      <c r="D26" s="51">
        <v>20000</v>
      </c>
      <c r="E26" s="50">
        <f t="shared" si="0"/>
        <v>20000</v>
      </c>
      <c r="F26" s="13"/>
      <c r="G26" s="13"/>
    </row>
    <row r="27" spans="1:7" ht="15">
      <c r="A27" s="21" t="s">
        <v>385</v>
      </c>
      <c r="B27" s="70" t="s">
        <v>113</v>
      </c>
      <c r="C27" s="69">
        <v>2</v>
      </c>
      <c r="D27" s="51">
        <v>10833</v>
      </c>
      <c r="E27" s="50">
        <f t="shared" si="0"/>
        <v>21666</v>
      </c>
      <c r="F27" s="13"/>
      <c r="G27" s="13"/>
    </row>
    <row r="28" spans="1:7" ht="15">
      <c r="A28" s="21" t="s">
        <v>386</v>
      </c>
      <c r="B28" s="21" t="s">
        <v>67</v>
      </c>
      <c r="C28" s="21">
        <v>1</v>
      </c>
      <c r="D28" s="51">
        <v>41666</v>
      </c>
      <c r="E28" s="50">
        <f t="shared" si="0"/>
        <v>41666</v>
      </c>
      <c r="F28" s="13"/>
      <c r="G28" s="13"/>
    </row>
    <row r="29" spans="1:7" ht="15">
      <c r="A29" s="21" t="s">
        <v>387</v>
      </c>
      <c r="B29" s="21" t="s">
        <v>110</v>
      </c>
      <c r="C29" s="21">
        <v>2</v>
      </c>
      <c r="D29" s="51">
        <v>45833</v>
      </c>
      <c r="E29" s="50">
        <f t="shared" si="0"/>
        <v>91666</v>
      </c>
      <c r="F29" s="13"/>
      <c r="G29" s="13"/>
    </row>
    <row r="30" spans="1:7" ht="15">
      <c r="A30" s="21" t="s">
        <v>388</v>
      </c>
      <c r="B30" s="21" t="s">
        <v>111</v>
      </c>
      <c r="C30" s="21">
        <v>1</v>
      </c>
      <c r="D30" s="51">
        <v>50000</v>
      </c>
      <c r="E30" s="50">
        <f t="shared" si="0"/>
        <v>50000</v>
      </c>
      <c r="F30" s="13"/>
      <c r="G30" s="13"/>
    </row>
    <row r="31" spans="1:7" ht="15">
      <c r="A31" s="42"/>
      <c r="B31" s="42"/>
      <c r="C31" s="42"/>
      <c r="D31" s="77"/>
      <c r="E31" s="73">
        <f>SUM(E18:E30)</f>
        <v>514900</v>
      </c>
      <c r="F31" s="13"/>
      <c r="G31" s="13"/>
    </row>
    <row r="32" spans="1:7" ht="15">
      <c r="A32" s="42"/>
      <c r="B32" s="42"/>
      <c r="C32" s="42"/>
      <c r="D32" s="43"/>
      <c r="E32" s="47"/>
      <c r="F32" s="13"/>
      <c r="G32" s="13"/>
    </row>
    <row r="33" spans="1:7" ht="15">
      <c r="A33" s="172" t="s">
        <v>209</v>
      </c>
      <c r="B33" s="173"/>
      <c r="C33" s="173"/>
      <c r="D33" s="173"/>
      <c r="E33" s="174"/>
      <c r="F33" s="13"/>
      <c r="G33" s="13"/>
    </row>
    <row r="34" spans="1:7" ht="15">
      <c r="A34" s="21" t="s">
        <v>195</v>
      </c>
      <c r="B34" s="21" t="s">
        <v>69</v>
      </c>
      <c r="C34" s="21">
        <v>1</v>
      </c>
      <c r="D34" s="51">
        <v>16666</v>
      </c>
      <c r="E34" s="50">
        <f>D34*C34</f>
        <v>16666</v>
      </c>
      <c r="F34" s="13"/>
      <c r="G34" s="13"/>
    </row>
    <row r="35" spans="1:7" ht="15">
      <c r="A35" s="42"/>
      <c r="B35" s="42"/>
      <c r="C35" s="42"/>
      <c r="D35" s="77"/>
      <c r="E35" s="73">
        <f>E34</f>
        <v>16666</v>
      </c>
      <c r="F35" s="13"/>
      <c r="G35" s="13"/>
    </row>
    <row r="36" spans="1:7" ht="15">
      <c r="A36" s="42"/>
      <c r="B36" s="42"/>
      <c r="C36" s="42"/>
      <c r="D36" s="43"/>
      <c r="E36" s="47"/>
      <c r="F36" s="13"/>
      <c r="G36" s="13"/>
    </row>
    <row r="37" spans="1:7" ht="15">
      <c r="A37" s="172" t="s">
        <v>202</v>
      </c>
      <c r="B37" s="173"/>
      <c r="C37" s="173"/>
      <c r="D37" s="173"/>
      <c r="E37" s="174"/>
      <c r="F37" s="13"/>
      <c r="G37" s="13"/>
    </row>
    <row r="38" spans="1:7" ht="15">
      <c r="A38" s="21" t="s">
        <v>198</v>
      </c>
      <c r="B38" s="21" t="s">
        <v>69</v>
      </c>
      <c r="C38" s="21">
        <v>2</v>
      </c>
      <c r="D38" s="51">
        <v>12000</v>
      </c>
      <c r="E38" s="50">
        <f>D38*C38</f>
        <v>24000</v>
      </c>
      <c r="F38" s="13"/>
      <c r="G38" s="13"/>
    </row>
    <row r="39" spans="1:7" ht="15">
      <c r="A39" s="21" t="s">
        <v>389</v>
      </c>
      <c r="B39" s="21" t="s">
        <v>204</v>
      </c>
      <c r="C39" s="21">
        <v>1</v>
      </c>
      <c r="D39" s="51">
        <v>3600</v>
      </c>
      <c r="E39" s="50">
        <f>D39*C39</f>
        <v>3600</v>
      </c>
      <c r="F39" s="13"/>
      <c r="G39" s="13"/>
    </row>
    <row r="40" spans="1:7" ht="15">
      <c r="A40" s="42"/>
      <c r="B40" s="42"/>
      <c r="C40" s="42"/>
      <c r="D40" s="77"/>
      <c r="E40" s="73">
        <f>E38+E39</f>
        <v>27600</v>
      </c>
      <c r="F40" s="13"/>
      <c r="G40" s="13"/>
    </row>
    <row r="41" spans="1:7" ht="15">
      <c r="A41" s="12"/>
      <c r="B41" s="12"/>
      <c r="C41" s="13"/>
      <c r="D41" s="13"/>
      <c r="E41" s="41"/>
      <c r="F41" s="13"/>
      <c r="G41" s="13"/>
    </row>
    <row r="42" spans="1:5" ht="15">
      <c r="A42" s="172" t="s">
        <v>230</v>
      </c>
      <c r="B42" s="173"/>
      <c r="C42" s="173"/>
      <c r="D42" s="173"/>
      <c r="E42" s="174"/>
    </row>
    <row r="43" spans="1:5" ht="15">
      <c r="A43" s="21" t="s">
        <v>199</v>
      </c>
      <c r="B43" s="21" t="s">
        <v>211</v>
      </c>
      <c r="C43" s="21">
        <v>1</v>
      </c>
      <c r="D43" s="51">
        <v>22500</v>
      </c>
      <c r="E43" s="50">
        <f aca="true" t="shared" si="1" ref="E43:E51">+D43*C43</f>
        <v>22500</v>
      </c>
    </row>
    <row r="44" spans="1:5" ht="15">
      <c r="A44" s="21" t="s">
        <v>391</v>
      </c>
      <c r="B44" s="21" t="s">
        <v>212</v>
      </c>
      <c r="C44" s="21">
        <v>1</v>
      </c>
      <c r="D44" s="51">
        <v>29166.67</v>
      </c>
      <c r="E44" s="50">
        <f t="shared" si="1"/>
        <v>29166.67</v>
      </c>
    </row>
    <row r="45" spans="1:5" ht="15">
      <c r="A45" s="21" t="s">
        <v>392</v>
      </c>
      <c r="B45" s="21" t="s">
        <v>213</v>
      </c>
      <c r="C45" s="21">
        <v>1</v>
      </c>
      <c r="D45" s="51">
        <v>14000</v>
      </c>
      <c r="E45" s="50">
        <f t="shared" si="1"/>
        <v>14000</v>
      </c>
    </row>
    <row r="46" spans="1:5" ht="15">
      <c r="A46" s="21" t="s">
        <v>232</v>
      </c>
      <c r="B46" s="21" t="s">
        <v>214</v>
      </c>
      <c r="C46" s="21">
        <v>4</v>
      </c>
      <c r="D46" s="51">
        <v>12500</v>
      </c>
      <c r="E46" s="50">
        <f t="shared" si="1"/>
        <v>50000</v>
      </c>
    </row>
    <row r="47" spans="1:5" ht="15.75" customHeight="1">
      <c r="A47" s="21" t="s">
        <v>393</v>
      </c>
      <c r="B47" s="21" t="s">
        <v>215</v>
      </c>
      <c r="C47" s="21">
        <v>2</v>
      </c>
      <c r="D47" s="51">
        <v>12500</v>
      </c>
      <c r="E47" s="50">
        <f t="shared" si="1"/>
        <v>25000</v>
      </c>
    </row>
    <row r="48" spans="1:5" ht="15">
      <c r="A48" s="66" t="s">
        <v>394</v>
      </c>
      <c r="B48" s="21" t="s">
        <v>216</v>
      </c>
      <c r="C48" s="21">
        <v>10</v>
      </c>
      <c r="D48" s="51">
        <v>12500</v>
      </c>
      <c r="E48" s="50">
        <f t="shared" si="1"/>
        <v>125000</v>
      </c>
    </row>
    <row r="49" spans="1:5" ht="15">
      <c r="A49" s="21" t="s">
        <v>395</v>
      </c>
      <c r="B49" s="21" t="s">
        <v>217</v>
      </c>
      <c r="C49" s="21">
        <v>1</v>
      </c>
      <c r="D49" s="51">
        <v>6000</v>
      </c>
      <c r="E49" s="50">
        <f t="shared" si="1"/>
        <v>6000</v>
      </c>
    </row>
    <row r="50" spans="1:5" ht="15">
      <c r="A50" s="21" t="s">
        <v>396</v>
      </c>
      <c r="B50" s="21" t="s">
        <v>218</v>
      </c>
      <c r="C50" s="21">
        <v>4</v>
      </c>
      <c r="D50" s="51">
        <v>6000</v>
      </c>
      <c r="E50" s="50">
        <f t="shared" si="1"/>
        <v>24000</v>
      </c>
    </row>
    <row r="51" spans="1:5" ht="15">
      <c r="A51" s="21" t="s">
        <v>397</v>
      </c>
      <c r="B51" s="69" t="s">
        <v>219</v>
      </c>
      <c r="C51" s="69">
        <v>10</v>
      </c>
      <c r="D51" s="51">
        <v>4166.67</v>
      </c>
      <c r="E51" s="50">
        <f t="shared" si="1"/>
        <v>41666.7</v>
      </c>
    </row>
    <row r="52" spans="1:5" ht="15">
      <c r="A52" s="21" t="s">
        <v>398</v>
      </c>
      <c r="B52" s="21" t="s">
        <v>220</v>
      </c>
      <c r="C52" s="21">
        <v>5</v>
      </c>
      <c r="D52" s="51">
        <v>3333.33</v>
      </c>
      <c r="E52" s="50">
        <f aca="true" t="shared" si="2" ref="E52:E61">C52*D52</f>
        <v>16666.65</v>
      </c>
    </row>
    <row r="53" spans="1:5" ht="15">
      <c r="A53" s="21" t="s">
        <v>399</v>
      </c>
      <c r="B53" s="52" t="s">
        <v>221</v>
      </c>
      <c r="C53" s="69">
        <v>4</v>
      </c>
      <c r="D53" s="51">
        <v>21666.67</v>
      </c>
      <c r="E53" s="50">
        <f t="shared" si="2"/>
        <v>86666.68</v>
      </c>
    </row>
    <row r="54" spans="1:5" ht="15">
      <c r="A54" s="21" t="s">
        <v>400</v>
      </c>
      <c r="B54" s="70" t="s">
        <v>222</v>
      </c>
      <c r="C54" s="69">
        <v>4</v>
      </c>
      <c r="D54" s="51">
        <v>16666.67</v>
      </c>
      <c r="E54" s="50">
        <f t="shared" si="2"/>
        <v>66666.68</v>
      </c>
    </row>
    <row r="55" spans="1:5" ht="15">
      <c r="A55" s="21" t="s">
        <v>401</v>
      </c>
      <c r="B55" s="70" t="s">
        <v>223</v>
      </c>
      <c r="C55" s="69">
        <v>2</v>
      </c>
      <c r="D55" s="51">
        <v>16666.67</v>
      </c>
      <c r="E55" s="50">
        <f t="shared" si="2"/>
        <v>33333.34</v>
      </c>
    </row>
    <row r="56" spans="1:5" ht="15">
      <c r="A56" s="21" t="s">
        <v>402</v>
      </c>
      <c r="B56" s="21" t="s">
        <v>224</v>
      </c>
      <c r="C56" s="21">
        <v>6</v>
      </c>
      <c r="D56" s="51">
        <v>5000</v>
      </c>
      <c r="E56" s="50">
        <f t="shared" si="2"/>
        <v>30000</v>
      </c>
    </row>
    <row r="57" spans="1:5" ht="15">
      <c r="A57" s="21" t="s">
        <v>403</v>
      </c>
      <c r="B57" s="21" t="s">
        <v>225</v>
      </c>
      <c r="C57" s="21">
        <v>5</v>
      </c>
      <c r="D57" s="51">
        <v>31666.67</v>
      </c>
      <c r="E57" s="50">
        <f t="shared" si="2"/>
        <v>158333.34999999998</v>
      </c>
    </row>
    <row r="58" spans="1:5" ht="15">
      <c r="A58" s="21" t="s">
        <v>404</v>
      </c>
      <c r="B58" s="21" t="s">
        <v>226</v>
      </c>
      <c r="C58" s="21">
        <v>2</v>
      </c>
      <c r="D58" s="51">
        <v>25000</v>
      </c>
      <c r="E58" s="50">
        <f t="shared" si="2"/>
        <v>50000</v>
      </c>
    </row>
    <row r="59" spans="1:5" ht="15">
      <c r="A59" s="21" t="s">
        <v>405</v>
      </c>
      <c r="B59" s="21" t="s">
        <v>227</v>
      </c>
      <c r="C59" s="21">
        <v>100</v>
      </c>
      <c r="D59" s="51">
        <v>666.67</v>
      </c>
      <c r="E59" s="50">
        <f t="shared" si="2"/>
        <v>66667</v>
      </c>
    </row>
    <row r="60" spans="1:5" ht="15">
      <c r="A60" s="21" t="s">
        <v>406</v>
      </c>
      <c r="B60" s="21" t="s">
        <v>228</v>
      </c>
      <c r="C60" s="21">
        <v>12</v>
      </c>
      <c r="D60" s="51">
        <v>1250</v>
      </c>
      <c r="E60" s="50">
        <f t="shared" si="2"/>
        <v>15000</v>
      </c>
    </row>
    <row r="61" spans="1:5" ht="15">
      <c r="A61" s="21" t="s">
        <v>407</v>
      </c>
      <c r="B61" s="21" t="s">
        <v>229</v>
      </c>
      <c r="C61" s="21">
        <v>2</v>
      </c>
      <c r="D61" s="51">
        <v>6000</v>
      </c>
      <c r="E61" s="50">
        <f t="shared" si="2"/>
        <v>12000</v>
      </c>
    </row>
    <row r="62" spans="1:7" ht="15">
      <c r="A62" s="42"/>
      <c r="B62" s="42"/>
      <c r="C62" s="42"/>
      <c r="D62" s="43"/>
      <c r="E62" s="73">
        <f>SUM(E43:E61)</f>
        <v>872667.07</v>
      </c>
      <c r="G62" s="116"/>
    </row>
    <row r="63" spans="1:5" ht="15">
      <c r="A63" s="42"/>
      <c r="B63" s="42"/>
      <c r="C63" s="42"/>
      <c r="D63" s="43"/>
      <c r="E63" s="73"/>
    </row>
    <row r="64" spans="1:5" ht="15">
      <c r="A64" s="161" t="s">
        <v>508</v>
      </c>
      <c r="B64" s="161"/>
      <c r="C64" s="161"/>
      <c r="D64" s="161"/>
      <c r="E64" s="161"/>
    </row>
    <row r="65" spans="1:5" ht="15">
      <c r="A65" s="21" t="s">
        <v>200</v>
      </c>
      <c r="B65" s="21" t="s">
        <v>370</v>
      </c>
      <c r="C65" s="21">
        <v>1</v>
      </c>
      <c r="D65" s="51">
        <v>19500</v>
      </c>
      <c r="E65" s="51">
        <f>D65*C65</f>
        <v>19500</v>
      </c>
    </row>
    <row r="66" spans="1:5" ht="15">
      <c r="A66" s="21" t="s">
        <v>390</v>
      </c>
      <c r="B66" s="21" t="s">
        <v>94</v>
      </c>
      <c r="C66" s="21">
        <v>1</v>
      </c>
      <c r="D66" s="51">
        <v>8500</v>
      </c>
      <c r="E66" s="51">
        <f>D66*C66</f>
        <v>8500</v>
      </c>
    </row>
    <row r="67" spans="1:5" ht="15">
      <c r="A67" s="42"/>
      <c r="B67" s="42"/>
      <c r="C67" s="42"/>
      <c r="D67" s="103"/>
      <c r="E67" s="103">
        <v>28000</v>
      </c>
    </row>
    <row r="68" spans="1:5" ht="15">
      <c r="A68" s="42"/>
      <c r="B68" s="42"/>
      <c r="C68" s="42"/>
      <c r="D68" s="103"/>
      <c r="E68" s="103"/>
    </row>
    <row r="69" spans="1:5" ht="15">
      <c r="A69" s="161" t="s">
        <v>509</v>
      </c>
      <c r="B69" s="161"/>
      <c r="C69" s="161"/>
      <c r="D69" s="161"/>
      <c r="E69" s="161"/>
    </row>
    <row r="70" spans="1:5" ht="15">
      <c r="A70" s="21" t="s">
        <v>484</v>
      </c>
      <c r="B70" s="21" t="s">
        <v>409</v>
      </c>
      <c r="C70" s="21">
        <v>1</v>
      </c>
      <c r="D70" s="51">
        <v>16500</v>
      </c>
      <c r="E70" s="51">
        <f>D70*C70</f>
        <v>16500</v>
      </c>
    </row>
    <row r="71" spans="1:5" ht="15">
      <c r="A71" s="21" t="s">
        <v>485</v>
      </c>
      <c r="B71" s="21" t="s">
        <v>491</v>
      </c>
      <c r="C71" s="21">
        <v>2</v>
      </c>
      <c r="D71" s="51">
        <v>12500</v>
      </c>
      <c r="E71" s="51">
        <f>D71*C71</f>
        <v>25000</v>
      </c>
    </row>
    <row r="72" spans="1:5" ht="15">
      <c r="A72" s="42"/>
      <c r="B72" s="42"/>
      <c r="C72" s="42"/>
      <c r="D72" s="103"/>
      <c r="E72" s="103">
        <f>E71+E70</f>
        <v>41500</v>
      </c>
    </row>
    <row r="73" spans="1:5" ht="15">
      <c r="A73" s="42"/>
      <c r="B73" s="42"/>
      <c r="C73" s="42"/>
      <c r="D73" s="43"/>
      <c r="E73" s="73"/>
    </row>
    <row r="74" spans="1:5" ht="15">
      <c r="A74" s="190" t="s">
        <v>483</v>
      </c>
      <c r="B74" s="190"/>
      <c r="C74" s="190"/>
      <c r="D74" s="190"/>
      <c r="E74" s="190"/>
    </row>
    <row r="75" spans="1:5" s="29" customFormat="1" ht="15">
      <c r="A75" s="105" t="s">
        <v>446</v>
      </c>
      <c r="B75" s="105" t="s">
        <v>486</v>
      </c>
      <c r="C75" s="105">
        <v>4</v>
      </c>
      <c r="D75" s="106">
        <v>11575</v>
      </c>
      <c r="E75" s="106">
        <f>D75*C75</f>
        <v>46300</v>
      </c>
    </row>
    <row r="76" spans="1:5" s="29" customFormat="1" ht="15">
      <c r="A76" s="105" t="s">
        <v>449</v>
      </c>
      <c r="B76" s="105" t="s">
        <v>487</v>
      </c>
      <c r="C76" s="105">
        <v>13</v>
      </c>
      <c r="D76" s="106">
        <v>15385</v>
      </c>
      <c r="E76" s="106">
        <f aca="true" t="shared" si="3" ref="E76:E85">D76*C76</f>
        <v>200005</v>
      </c>
    </row>
    <row r="77" spans="1:5" s="29" customFormat="1" ht="15">
      <c r="A77" s="105" t="s">
        <v>452</v>
      </c>
      <c r="B77" s="105" t="s">
        <v>69</v>
      </c>
      <c r="C77" s="105">
        <v>4</v>
      </c>
      <c r="D77" s="106">
        <v>18908</v>
      </c>
      <c r="E77" s="106">
        <f t="shared" si="3"/>
        <v>75632</v>
      </c>
    </row>
    <row r="78" spans="1:5" s="29" customFormat="1" ht="15">
      <c r="A78" s="105" t="s">
        <v>453</v>
      </c>
      <c r="B78" s="105" t="s">
        <v>69</v>
      </c>
      <c r="C78" s="105">
        <v>5</v>
      </c>
      <c r="D78" s="106">
        <v>24492</v>
      </c>
      <c r="E78" s="106">
        <f t="shared" si="3"/>
        <v>122460</v>
      </c>
    </row>
    <row r="79" spans="1:5" s="29" customFormat="1" ht="15">
      <c r="A79" s="105" t="s">
        <v>459</v>
      </c>
      <c r="B79" s="105" t="s">
        <v>134</v>
      </c>
      <c r="C79" s="105">
        <v>5</v>
      </c>
      <c r="D79" s="106">
        <v>4742</v>
      </c>
      <c r="E79" s="106">
        <f t="shared" si="3"/>
        <v>23710</v>
      </c>
    </row>
    <row r="80" spans="1:5" s="29" customFormat="1" ht="38.25">
      <c r="A80" s="105" t="s">
        <v>470</v>
      </c>
      <c r="B80" s="105" t="s">
        <v>471</v>
      </c>
      <c r="C80" s="105">
        <v>5</v>
      </c>
      <c r="D80" s="106">
        <v>1000</v>
      </c>
      <c r="E80" s="106">
        <f t="shared" si="3"/>
        <v>5000</v>
      </c>
    </row>
    <row r="81" spans="1:5" s="29" customFormat="1" ht="25.5">
      <c r="A81" s="105" t="s">
        <v>473</v>
      </c>
      <c r="B81" s="105" t="s">
        <v>474</v>
      </c>
      <c r="C81" s="105">
        <v>1</v>
      </c>
      <c r="D81" s="106">
        <v>80000</v>
      </c>
      <c r="E81" s="106">
        <f t="shared" si="3"/>
        <v>80000</v>
      </c>
    </row>
    <row r="82" spans="1:5" s="29" customFormat="1" ht="15">
      <c r="A82" s="105" t="s">
        <v>476</v>
      </c>
      <c r="B82" s="105" t="s">
        <v>488</v>
      </c>
      <c r="C82" s="105">
        <v>5</v>
      </c>
      <c r="D82" s="106">
        <v>8000</v>
      </c>
      <c r="E82" s="106">
        <f t="shared" si="3"/>
        <v>40000</v>
      </c>
    </row>
    <row r="83" spans="1:5" s="29" customFormat="1" ht="15">
      <c r="A83" s="105" t="s">
        <v>478</v>
      </c>
      <c r="B83" s="105" t="s">
        <v>479</v>
      </c>
      <c r="C83" s="105">
        <v>100</v>
      </c>
      <c r="D83" s="106">
        <v>500</v>
      </c>
      <c r="E83" s="106">
        <f t="shared" si="3"/>
        <v>50000</v>
      </c>
    </row>
    <row r="84" spans="1:5" s="29" customFormat="1" ht="15">
      <c r="A84" s="105" t="s">
        <v>481</v>
      </c>
      <c r="B84" s="105" t="s">
        <v>482</v>
      </c>
      <c r="C84" s="105">
        <v>5</v>
      </c>
      <c r="D84" s="106">
        <v>1000</v>
      </c>
      <c r="E84" s="106">
        <f t="shared" si="3"/>
        <v>5000</v>
      </c>
    </row>
    <row r="85" spans="1:5" s="29" customFormat="1" ht="15">
      <c r="A85" s="105" t="s">
        <v>489</v>
      </c>
      <c r="B85" s="105" t="s">
        <v>490</v>
      </c>
      <c r="C85" s="105">
        <v>9</v>
      </c>
      <c r="D85" s="106">
        <v>1000</v>
      </c>
      <c r="E85" s="106">
        <f t="shared" si="3"/>
        <v>9000</v>
      </c>
    </row>
    <row r="86" spans="1:7" s="29" customFormat="1" ht="15">
      <c r="A86" s="104"/>
      <c r="B86" s="104"/>
      <c r="C86" s="104"/>
      <c r="D86" s="107"/>
      <c r="E86" s="107">
        <f>SUM(E75:E85)</f>
        <v>657107</v>
      </c>
      <c r="G86" s="117"/>
    </row>
    <row r="87" spans="1:5" s="29" customFormat="1" ht="15">
      <c r="A87" s="104"/>
      <c r="B87" s="104"/>
      <c r="C87" s="104"/>
      <c r="D87" s="107"/>
      <c r="E87" s="107"/>
    </row>
    <row r="88" spans="1:5" s="29" customFormat="1" ht="15">
      <c r="A88" s="190" t="s">
        <v>549</v>
      </c>
      <c r="B88" s="190"/>
      <c r="C88" s="190"/>
      <c r="D88" s="190"/>
      <c r="E88" s="190"/>
    </row>
    <row r="89" spans="1:5" s="29" customFormat="1" ht="15">
      <c r="A89" s="105" t="s">
        <v>492</v>
      </c>
      <c r="B89" s="105" t="s">
        <v>494</v>
      </c>
      <c r="C89" s="105">
        <v>1</v>
      </c>
      <c r="D89" s="106">
        <v>1200</v>
      </c>
      <c r="E89" s="106">
        <f>D89*C89</f>
        <v>1200</v>
      </c>
    </row>
    <row r="90" spans="1:5" s="29" customFormat="1" ht="15">
      <c r="A90" s="105" t="s">
        <v>493</v>
      </c>
      <c r="B90" s="105" t="s">
        <v>495</v>
      </c>
      <c r="C90" s="105">
        <v>2</v>
      </c>
      <c r="D90" s="106">
        <v>3300</v>
      </c>
      <c r="E90" s="106">
        <f>D90*C90</f>
        <v>6600</v>
      </c>
    </row>
    <row r="91" spans="1:5" s="29" customFormat="1" ht="15">
      <c r="A91" s="104"/>
      <c r="B91" s="104"/>
      <c r="C91" s="104"/>
      <c r="D91" s="107"/>
      <c r="E91" s="107">
        <f>E90+E89</f>
        <v>7800</v>
      </c>
    </row>
    <row r="92" spans="1:5" s="29" customFormat="1" ht="15">
      <c r="A92" s="104"/>
      <c r="B92" s="104"/>
      <c r="C92" s="104"/>
      <c r="D92" s="107"/>
      <c r="E92" s="107"/>
    </row>
    <row r="93" spans="1:5" s="29" customFormat="1" ht="15">
      <c r="A93" s="172" t="s">
        <v>510</v>
      </c>
      <c r="B93" s="173"/>
      <c r="C93" s="173"/>
      <c r="D93" s="173"/>
      <c r="E93" s="174"/>
    </row>
    <row r="94" spans="1:5" s="29" customFormat="1" ht="15">
      <c r="A94" s="21" t="s">
        <v>514</v>
      </c>
      <c r="B94" s="21" t="s">
        <v>511</v>
      </c>
      <c r="C94" s="21">
        <v>7</v>
      </c>
      <c r="D94" s="51">
        <v>14000</v>
      </c>
      <c r="E94" s="50">
        <f>+D94*C94</f>
        <v>98000</v>
      </c>
    </row>
    <row r="95" spans="1:5" s="29" customFormat="1" ht="15">
      <c r="A95" s="21" t="s">
        <v>515</v>
      </c>
      <c r="B95" s="21" t="s">
        <v>370</v>
      </c>
      <c r="C95" s="21">
        <v>1</v>
      </c>
      <c r="D95" s="51">
        <v>35000</v>
      </c>
      <c r="E95" s="51">
        <f>D95*C95</f>
        <v>35000</v>
      </c>
    </row>
    <row r="96" spans="1:5" s="29" customFormat="1" ht="15">
      <c r="A96" s="21" t="s">
        <v>516</v>
      </c>
      <c r="B96" s="21" t="s">
        <v>512</v>
      </c>
      <c r="C96" s="21">
        <v>1</v>
      </c>
      <c r="D96" s="51">
        <v>5600</v>
      </c>
      <c r="E96" s="51">
        <f>D96*C96</f>
        <v>5600</v>
      </c>
    </row>
    <row r="97" spans="1:5" s="29" customFormat="1" ht="15">
      <c r="A97" s="21" t="s">
        <v>517</v>
      </c>
      <c r="B97" s="21" t="s">
        <v>133</v>
      </c>
      <c r="C97" s="21">
        <v>1</v>
      </c>
      <c r="D97" s="51">
        <v>1800</v>
      </c>
      <c r="E97" s="50">
        <f>+D97*C97</f>
        <v>1800</v>
      </c>
    </row>
    <row r="98" spans="1:5" s="29" customFormat="1" ht="15">
      <c r="A98" s="21" t="s">
        <v>518</v>
      </c>
      <c r="B98" s="21" t="s">
        <v>513</v>
      </c>
      <c r="C98" s="21">
        <v>1</v>
      </c>
      <c r="D98" s="51">
        <v>6000</v>
      </c>
      <c r="E98" s="51">
        <f>D98*C98</f>
        <v>6000</v>
      </c>
    </row>
    <row r="99" spans="1:5" s="29" customFormat="1" ht="15">
      <c r="A99" s="104"/>
      <c r="B99" s="104"/>
      <c r="C99" s="104"/>
      <c r="D99" s="107"/>
      <c r="E99" s="107">
        <f>SUM(E94:E98)</f>
        <v>146400</v>
      </c>
    </row>
    <row r="100" spans="1:5" s="29" customFormat="1" ht="15">
      <c r="A100" s="104"/>
      <c r="B100" s="104"/>
      <c r="C100" s="104"/>
      <c r="D100" s="107"/>
      <c r="E100" s="107"/>
    </row>
    <row r="101" spans="1:5" s="29" customFormat="1" ht="15">
      <c r="A101" s="104"/>
      <c r="B101" s="104"/>
      <c r="C101" s="104"/>
      <c r="D101" s="107"/>
      <c r="E101" s="107">
        <f>E91+E86+E72+E67+E62+E40+E35+E31+E99</f>
        <v>2312640.07</v>
      </c>
    </row>
    <row r="102" spans="1:7" ht="15.75" thickBot="1">
      <c r="A102" s="42"/>
      <c r="B102" s="42"/>
      <c r="C102" s="42"/>
      <c r="D102" s="77"/>
      <c r="E102" s="73"/>
      <c r="F102" s="13"/>
      <c r="G102" s="13"/>
    </row>
    <row r="103" spans="1:5" ht="15">
      <c r="A103" s="187" t="s">
        <v>37</v>
      </c>
      <c r="B103" s="188"/>
      <c r="C103" s="188"/>
      <c r="D103" s="188"/>
      <c r="E103" s="189"/>
    </row>
    <row r="104" spans="1:5" ht="15.75" thickBot="1">
      <c r="A104" s="172" t="s">
        <v>210</v>
      </c>
      <c r="B104" s="173"/>
      <c r="C104" s="173"/>
      <c r="D104" s="173"/>
      <c r="E104" s="174"/>
    </row>
    <row r="105" spans="1:5" ht="15.75" thickBot="1">
      <c r="A105" s="2"/>
      <c r="B105" s="142" t="s">
        <v>8</v>
      </c>
      <c r="C105" s="143"/>
      <c r="D105" s="9" t="s">
        <v>24</v>
      </c>
      <c r="E105" s="9"/>
    </row>
    <row r="106" spans="1:5" ht="15.75" thickBot="1">
      <c r="A106" s="3" t="s">
        <v>69</v>
      </c>
      <c r="B106" s="144" t="s">
        <v>197</v>
      </c>
      <c r="C106" s="145"/>
      <c r="D106" s="11" t="s">
        <v>25</v>
      </c>
      <c r="E106" s="10"/>
    </row>
    <row r="107" spans="1:5" ht="15.75" thickBot="1">
      <c r="A107" s="4" t="s">
        <v>10</v>
      </c>
      <c r="B107" s="146">
        <v>3</v>
      </c>
      <c r="C107" s="147"/>
      <c r="D107" s="11" t="s">
        <v>26</v>
      </c>
      <c r="E107" s="10"/>
    </row>
    <row r="108" spans="1:5" ht="26.25" thickBot="1">
      <c r="A108" s="4" t="s">
        <v>36</v>
      </c>
      <c r="B108" s="202" t="s">
        <v>410</v>
      </c>
      <c r="C108" s="157"/>
      <c r="D108" s="11" t="s">
        <v>27</v>
      </c>
      <c r="E108" s="10"/>
    </row>
    <row r="109" spans="1:5" ht="15.75" thickBot="1">
      <c r="A109" s="138" t="s">
        <v>11</v>
      </c>
      <c r="B109" s="5" t="s">
        <v>12</v>
      </c>
      <c r="C109" s="7" t="s">
        <v>41</v>
      </c>
      <c r="D109" s="140"/>
      <c r="E109" s="141"/>
    </row>
    <row r="110" spans="1:5" ht="26.25" thickBot="1">
      <c r="A110" s="139"/>
      <c r="B110" s="5" t="s">
        <v>14</v>
      </c>
      <c r="C110" s="93" t="s">
        <v>439</v>
      </c>
      <c r="D110" s="136"/>
      <c r="E110" s="137"/>
    </row>
    <row r="111" spans="1:5" ht="15.75" thickBot="1">
      <c r="A111" s="139"/>
      <c r="B111" s="5" t="s">
        <v>15</v>
      </c>
      <c r="C111" s="7" t="s">
        <v>117</v>
      </c>
      <c r="D111" s="136"/>
      <c r="E111" s="137"/>
    </row>
    <row r="112" spans="1:5" ht="15.75" thickBot="1">
      <c r="A112" s="139"/>
      <c r="B112" s="5" t="s">
        <v>16</v>
      </c>
      <c r="C112" s="7" t="s">
        <v>115</v>
      </c>
      <c r="D112" s="136"/>
      <c r="E112" s="137"/>
    </row>
    <row r="113" spans="1:5" s="29" customFormat="1" ht="15.75" thickBot="1">
      <c r="A113" s="139"/>
      <c r="B113" s="5" t="s">
        <v>17</v>
      </c>
      <c r="C113" s="7" t="s">
        <v>42</v>
      </c>
      <c r="D113" s="136"/>
      <c r="E113" s="137"/>
    </row>
    <row r="114" spans="1:5" ht="39" thickBot="1">
      <c r="A114" s="139"/>
      <c r="B114" s="5" t="s">
        <v>19</v>
      </c>
      <c r="C114" s="7" t="s">
        <v>116</v>
      </c>
      <c r="D114" s="136"/>
      <c r="E114" s="137"/>
    </row>
    <row r="115" spans="1:5" ht="26.25" thickBot="1">
      <c r="A115" s="139"/>
      <c r="B115" s="5" t="s">
        <v>20</v>
      </c>
      <c r="C115" s="7" t="s">
        <v>114</v>
      </c>
      <c r="D115" s="136"/>
      <c r="E115" s="137"/>
    </row>
    <row r="116" spans="1:5" ht="15.75" thickBot="1">
      <c r="A116" s="139"/>
      <c r="B116" s="5" t="s">
        <v>21</v>
      </c>
      <c r="C116" s="7" t="s">
        <v>118</v>
      </c>
      <c r="D116" s="136"/>
      <c r="E116" s="137"/>
    </row>
    <row r="117" spans="1:5" ht="39" thickBot="1">
      <c r="A117" s="4" t="s">
        <v>22</v>
      </c>
      <c r="B117" s="5" t="s">
        <v>119</v>
      </c>
      <c r="C117" s="7" t="s">
        <v>43</v>
      </c>
      <c r="D117" s="136"/>
      <c r="E117" s="137"/>
    </row>
    <row r="118" ht="15.75" thickBot="1"/>
    <row r="119" spans="1:5" ht="15.75" thickBot="1">
      <c r="A119" s="2"/>
      <c r="B119" s="142" t="s">
        <v>8</v>
      </c>
      <c r="C119" s="143"/>
      <c r="D119" s="9" t="s">
        <v>24</v>
      </c>
      <c r="E119" s="9"/>
    </row>
    <row r="120" spans="1:5" ht="15.75" thickBot="1">
      <c r="A120" s="3" t="s">
        <v>69</v>
      </c>
      <c r="B120" s="144" t="s">
        <v>196</v>
      </c>
      <c r="C120" s="145"/>
      <c r="D120" s="11" t="s">
        <v>25</v>
      </c>
      <c r="E120" s="10"/>
    </row>
    <row r="121" spans="1:5" ht="15.75" thickBot="1">
      <c r="A121" s="4" t="s">
        <v>10</v>
      </c>
      <c r="B121" s="146">
        <v>12</v>
      </c>
      <c r="C121" s="147"/>
      <c r="D121" s="11" t="s">
        <v>26</v>
      </c>
      <c r="E121" s="10"/>
    </row>
    <row r="122" spans="1:5" ht="26.25" thickBot="1">
      <c r="A122" s="4" t="s">
        <v>36</v>
      </c>
      <c r="B122" s="202" t="s">
        <v>410</v>
      </c>
      <c r="C122" s="157"/>
      <c r="D122" s="11" t="s">
        <v>27</v>
      </c>
      <c r="E122" s="10"/>
    </row>
    <row r="123" spans="1:5" ht="15.75" thickBot="1">
      <c r="A123" s="138" t="s">
        <v>11</v>
      </c>
      <c r="B123" s="5" t="s">
        <v>12</v>
      </c>
      <c r="C123" s="7" t="s">
        <v>41</v>
      </c>
      <c r="D123" s="140"/>
      <c r="E123" s="141"/>
    </row>
    <row r="124" spans="1:5" ht="15.75" thickBot="1">
      <c r="A124" s="139"/>
      <c r="B124" s="5" t="s">
        <v>13</v>
      </c>
      <c r="C124" s="7" t="s">
        <v>125</v>
      </c>
      <c r="D124" s="30"/>
      <c r="E124" s="31"/>
    </row>
    <row r="125" spans="1:5" ht="26.25" thickBot="1">
      <c r="A125" s="139"/>
      <c r="B125" s="5" t="s">
        <v>14</v>
      </c>
      <c r="C125" s="93" t="s">
        <v>440</v>
      </c>
      <c r="D125" s="136"/>
      <c r="E125" s="137"/>
    </row>
    <row r="126" spans="1:5" ht="26.25" thickBot="1">
      <c r="A126" s="139"/>
      <c r="B126" s="5" t="s">
        <v>15</v>
      </c>
      <c r="C126" s="7" t="s">
        <v>120</v>
      </c>
      <c r="D126" s="136"/>
      <c r="E126" s="137"/>
    </row>
    <row r="127" spans="1:5" ht="26.25" thickBot="1">
      <c r="A127" s="139"/>
      <c r="B127" s="5" t="s">
        <v>16</v>
      </c>
      <c r="C127" s="7" t="s">
        <v>121</v>
      </c>
      <c r="D127" s="136"/>
      <c r="E127" s="137"/>
    </row>
    <row r="128" spans="1:5" ht="15.75" thickBot="1">
      <c r="A128" s="139"/>
      <c r="B128" s="5" t="s">
        <v>17</v>
      </c>
      <c r="C128" s="7" t="s">
        <v>122</v>
      </c>
      <c r="D128" s="136"/>
      <c r="E128" s="137"/>
    </row>
    <row r="129" spans="1:5" ht="15.75" thickBot="1">
      <c r="A129" s="139"/>
      <c r="B129" s="5" t="s">
        <v>127</v>
      </c>
      <c r="C129" s="7" t="s">
        <v>43</v>
      </c>
      <c r="D129" s="30"/>
      <c r="E129" s="31"/>
    </row>
    <row r="130" spans="1:5" ht="26.25" thickBot="1">
      <c r="A130" s="139"/>
      <c r="B130" s="5" t="s">
        <v>19</v>
      </c>
      <c r="C130" s="7" t="s">
        <v>62</v>
      </c>
      <c r="D130" s="136"/>
      <c r="E130" s="137"/>
    </row>
    <row r="131" spans="1:5" ht="26.25" thickBot="1">
      <c r="A131" s="139"/>
      <c r="B131" s="5" t="s">
        <v>20</v>
      </c>
      <c r="C131" s="7" t="s">
        <v>123</v>
      </c>
      <c r="D131" s="136"/>
      <c r="E131" s="137"/>
    </row>
    <row r="132" spans="1:5" ht="15.75" thickBot="1">
      <c r="A132" s="139"/>
      <c r="B132" s="5" t="s">
        <v>21</v>
      </c>
      <c r="C132" s="7" t="s">
        <v>124</v>
      </c>
      <c r="D132" s="136"/>
      <c r="E132" s="137"/>
    </row>
    <row r="133" spans="1:5" ht="39" thickBot="1">
      <c r="A133" s="4" t="s">
        <v>22</v>
      </c>
      <c r="B133" s="5" t="s">
        <v>128</v>
      </c>
      <c r="C133" s="7" t="s">
        <v>43</v>
      </c>
      <c r="D133" s="136"/>
      <c r="E133" s="137"/>
    </row>
    <row r="134" ht="15.75" thickBot="1"/>
    <row r="135" spans="1:5" ht="15.75" thickBot="1">
      <c r="A135" s="2"/>
      <c r="B135" s="24" t="s">
        <v>8</v>
      </c>
      <c r="C135" s="33"/>
      <c r="D135" s="9" t="s">
        <v>24</v>
      </c>
      <c r="E135" s="9"/>
    </row>
    <row r="136" spans="1:5" ht="15.75" thickBot="1">
      <c r="A136" s="3" t="s">
        <v>69</v>
      </c>
      <c r="B136" s="67" t="s">
        <v>208</v>
      </c>
      <c r="C136" s="33"/>
      <c r="D136" s="11" t="s">
        <v>25</v>
      </c>
      <c r="E136" s="10"/>
    </row>
    <row r="137" spans="1:5" ht="15.75" thickBot="1">
      <c r="A137" s="4" t="s">
        <v>10</v>
      </c>
      <c r="B137" s="25">
        <v>1</v>
      </c>
      <c r="C137" s="34"/>
      <c r="D137" s="11" t="s">
        <v>26</v>
      </c>
      <c r="E137" s="10"/>
    </row>
    <row r="138" spans="1:5" ht="26.25" thickBot="1">
      <c r="A138" s="4" t="s">
        <v>36</v>
      </c>
      <c r="B138" s="27" t="s">
        <v>410</v>
      </c>
      <c r="C138" s="32"/>
      <c r="D138" s="11" t="s">
        <v>27</v>
      </c>
      <c r="E138" s="10"/>
    </row>
    <row r="139" spans="1:5" ht="15.75" thickBot="1">
      <c r="A139" s="23" t="s">
        <v>11</v>
      </c>
      <c r="B139" s="5" t="s">
        <v>12</v>
      </c>
      <c r="C139" s="6" t="s">
        <v>41</v>
      </c>
      <c r="D139" s="35"/>
      <c r="E139" s="36"/>
    </row>
    <row r="140" spans="1:5" ht="15.75" thickBot="1">
      <c r="A140" s="26"/>
      <c r="B140" s="5" t="s">
        <v>13</v>
      </c>
      <c r="C140" s="7"/>
      <c r="D140" s="30"/>
      <c r="E140" s="31"/>
    </row>
    <row r="141" spans="1:5" ht="26.25" thickBot="1">
      <c r="A141" s="26"/>
      <c r="B141" s="5" t="s">
        <v>14</v>
      </c>
      <c r="C141" s="93" t="s">
        <v>441</v>
      </c>
      <c r="D141" s="30"/>
      <c r="E141" s="31"/>
    </row>
    <row r="142" spans="1:5" ht="15.75" thickBot="1">
      <c r="A142" s="26"/>
      <c r="B142" s="5" t="s">
        <v>15</v>
      </c>
      <c r="C142" s="7" t="s">
        <v>63</v>
      </c>
      <c r="D142" s="30"/>
      <c r="E142" s="31"/>
    </row>
    <row r="143" spans="1:5" ht="15.75" thickBot="1">
      <c r="A143" s="26"/>
      <c r="B143" s="5" t="s">
        <v>16</v>
      </c>
      <c r="C143" s="7" t="s">
        <v>126</v>
      </c>
      <c r="D143" s="30"/>
      <c r="E143" s="31"/>
    </row>
    <row r="144" spans="1:5" ht="26.25" thickBot="1">
      <c r="A144" s="26"/>
      <c r="B144" s="5" t="s">
        <v>17</v>
      </c>
      <c r="C144" s="7" t="s">
        <v>129</v>
      </c>
      <c r="D144" s="30"/>
      <c r="E144" s="31"/>
    </row>
    <row r="145" spans="1:5" ht="26.25" thickBot="1">
      <c r="A145" s="26"/>
      <c r="B145" s="5" t="s">
        <v>19</v>
      </c>
      <c r="C145" s="7" t="s">
        <v>62</v>
      </c>
      <c r="D145" s="30"/>
      <c r="E145" s="31"/>
    </row>
    <row r="146" spans="1:5" ht="15.75" thickBot="1">
      <c r="A146" s="26"/>
      <c r="B146" s="5" t="s">
        <v>20</v>
      </c>
      <c r="C146" s="7" t="s">
        <v>130</v>
      </c>
      <c r="D146" s="30"/>
      <c r="E146" s="31"/>
    </row>
    <row r="147" spans="1:5" ht="15.75" thickBot="1">
      <c r="A147" s="26"/>
      <c r="B147" s="5" t="s">
        <v>21</v>
      </c>
      <c r="C147" s="7" t="s">
        <v>44</v>
      </c>
      <c r="D147" s="30"/>
      <c r="E147" s="31"/>
    </row>
    <row r="148" spans="1:5" ht="15.75" thickBot="1">
      <c r="A148" s="26"/>
      <c r="B148" s="5" t="s">
        <v>45</v>
      </c>
      <c r="C148" s="7" t="s">
        <v>131</v>
      </c>
      <c r="D148" s="30"/>
      <c r="E148" s="31"/>
    </row>
    <row r="149" spans="1:5" ht="51.75" thickBot="1">
      <c r="A149" s="4" t="s">
        <v>22</v>
      </c>
      <c r="B149" s="5" t="s">
        <v>132</v>
      </c>
      <c r="C149" s="7" t="s">
        <v>43</v>
      </c>
      <c r="D149" s="30"/>
      <c r="E149" s="31"/>
    </row>
    <row r="150" ht="15.75" thickBot="1"/>
    <row r="151" spans="1:5" ht="15.75" thickBot="1">
      <c r="A151" s="2"/>
      <c r="B151" s="142" t="s">
        <v>8</v>
      </c>
      <c r="C151" s="143"/>
      <c r="D151" s="9" t="s">
        <v>24</v>
      </c>
      <c r="E151" s="9"/>
    </row>
    <row r="152" spans="1:5" ht="15.75" thickBot="1">
      <c r="A152" s="3" t="s">
        <v>9</v>
      </c>
      <c r="B152" s="144" t="s">
        <v>231</v>
      </c>
      <c r="C152" s="145"/>
      <c r="D152" s="11" t="s">
        <v>25</v>
      </c>
      <c r="E152" s="10"/>
    </row>
    <row r="153" spans="1:5" ht="15.75" thickBot="1">
      <c r="A153" s="4" t="s">
        <v>10</v>
      </c>
      <c r="B153" s="146">
        <v>2</v>
      </c>
      <c r="C153" s="147"/>
      <c r="D153" s="11" t="s">
        <v>26</v>
      </c>
      <c r="E153" s="10"/>
    </row>
    <row r="154" spans="1:5" ht="26.25" thickBot="1">
      <c r="A154" s="4" t="s">
        <v>36</v>
      </c>
      <c r="B154" s="148" t="s">
        <v>410</v>
      </c>
      <c r="C154" s="149"/>
      <c r="D154" s="11" t="s">
        <v>27</v>
      </c>
      <c r="E154" s="10"/>
    </row>
    <row r="155" spans="1:5" ht="15.75" thickBot="1">
      <c r="A155" s="138" t="s">
        <v>11</v>
      </c>
      <c r="B155" s="5" t="s">
        <v>12</v>
      </c>
      <c r="C155" s="6" t="s">
        <v>136</v>
      </c>
      <c r="D155" s="140"/>
      <c r="E155" s="141"/>
    </row>
    <row r="156" spans="1:5" ht="15.75" thickBot="1">
      <c r="A156" s="139"/>
      <c r="B156" s="5" t="s">
        <v>14</v>
      </c>
      <c r="C156" s="7" t="s">
        <v>138</v>
      </c>
      <c r="D156" s="136"/>
      <c r="E156" s="137"/>
    </row>
    <row r="157" spans="1:5" s="29" customFormat="1" ht="15.75" thickBot="1">
      <c r="A157" s="139"/>
      <c r="B157" s="5" t="s">
        <v>15</v>
      </c>
      <c r="C157" s="7" t="s">
        <v>63</v>
      </c>
      <c r="D157" s="136"/>
      <c r="E157" s="137"/>
    </row>
    <row r="158" spans="1:5" ht="15.75" thickBot="1">
      <c r="A158" s="139"/>
      <c r="B158" s="5" t="s">
        <v>16</v>
      </c>
      <c r="C158" s="7" t="s">
        <v>137</v>
      </c>
      <c r="D158" s="136"/>
      <c r="E158" s="137"/>
    </row>
    <row r="159" spans="1:5" ht="15.75" thickBot="1">
      <c r="A159" s="139"/>
      <c r="B159" s="5" t="s">
        <v>17</v>
      </c>
      <c r="C159" s="7" t="s">
        <v>18</v>
      </c>
      <c r="D159" s="136"/>
      <c r="E159" s="137"/>
    </row>
    <row r="160" spans="1:5" ht="15.75" thickBot="1">
      <c r="A160" s="139"/>
      <c r="B160" s="5" t="s">
        <v>19</v>
      </c>
      <c r="C160" s="7" t="s">
        <v>141</v>
      </c>
      <c r="D160" s="30"/>
      <c r="E160" s="31"/>
    </row>
    <row r="161" spans="1:5" ht="15.75" thickBot="1">
      <c r="A161" s="139"/>
      <c r="B161" s="5" t="s">
        <v>133</v>
      </c>
      <c r="C161" s="7" t="s">
        <v>43</v>
      </c>
      <c r="D161" s="136"/>
      <c r="E161" s="137"/>
    </row>
    <row r="162" spans="1:5" ht="26.25" thickBot="1">
      <c r="A162" s="139"/>
      <c r="B162" s="5" t="s">
        <v>20</v>
      </c>
      <c r="C162" s="38" t="s">
        <v>142</v>
      </c>
      <c r="D162" s="136"/>
      <c r="E162" s="137"/>
    </row>
    <row r="163" spans="1:5" ht="15.75" thickBot="1">
      <c r="A163" s="139"/>
      <c r="B163" s="5" t="s">
        <v>21</v>
      </c>
      <c r="C163" s="7" t="s">
        <v>139</v>
      </c>
      <c r="D163" s="136"/>
      <c r="E163" s="137"/>
    </row>
    <row r="164" spans="1:5" ht="15.75" thickBot="1">
      <c r="A164" s="4" t="s">
        <v>22</v>
      </c>
      <c r="B164" s="5" t="s">
        <v>140</v>
      </c>
      <c r="C164" s="7" t="s">
        <v>43</v>
      </c>
      <c r="D164" s="136"/>
      <c r="E164" s="137"/>
    </row>
    <row r="165" ht="15.75" thickBot="1"/>
    <row r="166" spans="1:5" ht="15.75" thickBot="1">
      <c r="A166" s="14"/>
      <c r="B166" s="142" t="s">
        <v>8</v>
      </c>
      <c r="C166" s="143"/>
      <c r="D166" s="9" t="s">
        <v>24</v>
      </c>
      <c r="E166" s="9"/>
    </row>
    <row r="167" spans="1:5" ht="15.75" thickBot="1">
      <c r="A167" s="3" t="s">
        <v>93</v>
      </c>
      <c r="B167" s="144" t="s">
        <v>368</v>
      </c>
      <c r="C167" s="145"/>
      <c r="D167" s="11" t="s">
        <v>25</v>
      </c>
      <c r="E167" s="10"/>
    </row>
    <row r="168" spans="1:5" ht="15.75" thickBot="1">
      <c r="A168" s="4" t="s">
        <v>10</v>
      </c>
      <c r="B168" s="146">
        <v>3</v>
      </c>
      <c r="C168" s="157"/>
      <c r="D168" s="11" t="s">
        <v>26</v>
      </c>
      <c r="E168" s="10"/>
    </row>
    <row r="169" spans="1:5" ht="26.25" thickBot="1">
      <c r="A169" s="4" t="s">
        <v>36</v>
      </c>
      <c r="B169" s="148" t="s">
        <v>411</v>
      </c>
      <c r="C169" s="149"/>
      <c r="D169" s="11" t="s">
        <v>27</v>
      </c>
      <c r="E169" s="10"/>
    </row>
    <row r="170" spans="1:5" ht="15.75" thickBot="1">
      <c r="A170" s="138" t="s">
        <v>11</v>
      </c>
      <c r="B170" s="5" t="s">
        <v>70</v>
      </c>
      <c r="C170" s="6" t="s">
        <v>71</v>
      </c>
      <c r="D170" s="136"/>
      <c r="E170" s="137"/>
    </row>
    <row r="171" spans="1:5" ht="15.75" thickBot="1">
      <c r="A171" s="139"/>
      <c r="B171" s="5" t="s">
        <v>72</v>
      </c>
      <c r="C171" s="7" t="s">
        <v>143</v>
      </c>
      <c r="D171" s="30"/>
      <c r="E171" s="31"/>
    </row>
    <row r="172" spans="1:5" ht="39" thickBot="1">
      <c r="A172" s="139"/>
      <c r="B172" s="5" t="s">
        <v>412</v>
      </c>
      <c r="C172" s="7" t="s">
        <v>413</v>
      </c>
      <c r="D172" s="136"/>
      <c r="E172" s="137"/>
    </row>
    <row r="173" spans="1:5" ht="15.75" thickBot="1">
      <c r="A173" s="139"/>
      <c r="B173" s="5" t="s">
        <v>73</v>
      </c>
      <c r="C173" s="7" t="s">
        <v>414</v>
      </c>
      <c r="D173" s="136"/>
      <c r="E173" s="137"/>
    </row>
    <row r="174" spans="1:5" ht="15.75" thickBot="1">
      <c r="A174" s="139"/>
      <c r="B174" s="5" t="s">
        <v>74</v>
      </c>
      <c r="C174" s="7" t="s">
        <v>29</v>
      </c>
      <c r="D174" s="136"/>
      <c r="E174" s="137"/>
    </row>
    <row r="175" spans="1:5" ht="15.75" thickBot="1">
      <c r="A175" s="139"/>
      <c r="B175" s="5" t="s">
        <v>75</v>
      </c>
      <c r="C175" s="7" t="s">
        <v>23</v>
      </c>
      <c r="D175" s="136"/>
      <c r="E175" s="137"/>
    </row>
    <row r="176" spans="1:5" ht="15.75" thickBot="1">
      <c r="A176" s="139"/>
      <c r="B176" s="5" t="s">
        <v>76</v>
      </c>
      <c r="C176" s="7" t="s">
        <v>77</v>
      </c>
      <c r="D176" s="136"/>
      <c r="E176" s="137"/>
    </row>
    <row r="177" spans="1:5" ht="15">
      <c r="A177" s="139"/>
      <c r="B177" s="78" t="s">
        <v>145</v>
      </c>
      <c r="C177" s="80" t="s">
        <v>415</v>
      </c>
      <c r="D177" s="150"/>
      <c r="E177" s="151"/>
    </row>
    <row r="178" spans="1:5" ht="15.75" thickBot="1">
      <c r="A178" s="81" t="s">
        <v>22</v>
      </c>
      <c r="B178" s="82"/>
      <c r="C178" s="83"/>
      <c r="D178" s="212"/>
      <c r="E178" s="213"/>
    </row>
    <row r="179" spans="1:5" ht="15">
      <c r="A179" s="84"/>
      <c r="B179" s="84"/>
      <c r="C179" s="84"/>
      <c r="D179" s="85"/>
      <c r="E179" s="85"/>
    </row>
    <row r="180" spans="1:5" ht="15.75" thickBot="1">
      <c r="A180" s="86"/>
      <c r="B180" s="86"/>
      <c r="C180" s="86"/>
      <c r="D180" s="87"/>
      <c r="E180" s="87"/>
    </row>
    <row r="181" spans="1:5" ht="15.75" thickBot="1">
      <c r="A181" s="88"/>
      <c r="B181" s="214" t="s">
        <v>8</v>
      </c>
      <c r="C181" s="215"/>
      <c r="D181" s="89" t="s">
        <v>24</v>
      </c>
      <c r="E181" s="89"/>
    </row>
    <row r="182" spans="1:5" ht="15.75" thickBot="1">
      <c r="A182" s="3" t="s">
        <v>54</v>
      </c>
      <c r="B182" s="144" t="s">
        <v>381</v>
      </c>
      <c r="C182" s="145"/>
      <c r="D182" s="11" t="s">
        <v>25</v>
      </c>
      <c r="E182" s="10"/>
    </row>
    <row r="183" spans="1:5" ht="15.75" thickBot="1">
      <c r="A183" s="4" t="s">
        <v>10</v>
      </c>
      <c r="B183" s="146">
        <v>1</v>
      </c>
      <c r="C183" s="157"/>
      <c r="D183" s="15" t="s">
        <v>26</v>
      </c>
      <c r="E183" s="10"/>
    </row>
    <row r="184" spans="1:5" ht="26.25" thickBot="1">
      <c r="A184" s="4" t="s">
        <v>36</v>
      </c>
      <c r="B184" s="148" t="s">
        <v>144</v>
      </c>
      <c r="C184" s="207"/>
      <c r="D184" s="11" t="s">
        <v>53</v>
      </c>
      <c r="E184" s="16"/>
    </row>
    <row r="185" spans="1:5" ht="15.75" thickBot="1">
      <c r="A185" s="138" t="s">
        <v>11</v>
      </c>
      <c r="B185" s="5" t="s">
        <v>55</v>
      </c>
      <c r="C185" s="7" t="s">
        <v>146</v>
      </c>
      <c r="D185" s="136"/>
      <c r="E185" s="137"/>
    </row>
    <row r="186" spans="1:5" ht="90" thickBot="1">
      <c r="A186" s="139"/>
      <c r="B186" s="5" t="s">
        <v>65</v>
      </c>
      <c r="C186" s="7" t="s">
        <v>158</v>
      </c>
      <c r="D186" s="136"/>
      <c r="E186" s="137"/>
    </row>
    <row r="187" spans="1:5" ht="15.75" thickBot="1">
      <c r="A187" s="139"/>
      <c r="B187" s="5" t="s">
        <v>91</v>
      </c>
      <c r="C187" s="7" t="s">
        <v>147</v>
      </c>
      <c r="D187" s="30"/>
      <c r="E187" s="31"/>
    </row>
    <row r="188" spans="1:5" ht="15.75" thickBot="1">
      <c r="A188" s="139"/>
      <c r="B188" s="5" t="s">
        <v>155</v>
      </c>
      <c r="C188" s="7" t="s">
        <v>156</v>
      </c>
      <c r="D188" s="30"/>
      <c r="E188" s="31"/>
    </row>
    <row r="189" spans="1:5" ht="39" thickBot="1">
      <c r="A189" s="139"/>
      <c r="B189" s="5" t="s">
        <v>61</v>
      </c>
      <c r="C189" s="7" t="s">
        <v>152</v>
      </c>
      <c r="D189" s="30"/>
      <c r="E189" s="31"/>
    </row>
    <row r="190" spans="1:5" ht="51.75" thickBot="1">
      <c r="A190" s="139"/>
      <c r="B190" s="5" t="s">
        <v>153</v>
      </c>
      <c r="C190" s="7" t="s">
        <v>154</v>
      </c>
      <c r="D190" s="136"/>
      <c r="E190" s="137"/>
    </row>
    <row r="191" spans="1:5" ht="51.75" thickBot="1">
      <c r="A191" s="139"/>
      <c r="B191" s="5" t="s">
        <v>92</v>
      </c>
      <c r="C191" s="7" t="s">
        <v>148</v>
      </c>
      <c r="D191" s="30"/>
      <c r="E191" s="31"/>
    </row>
    <row r="192" spans="1:5" ht="15.75" thickBot="1">
      <c r="A192" s="139"/>
      <c r="B192" s="5" t="s">
        <v>56</v>
      </c>
      <c r="C192" s="7" t="s">
        <v>66</v>
      </c>
      <c r="D192" s="136"/>
      <c r="E192" s="137"/>
    </row>
    <row r="193" spans="1:5" ht="51.75" thickBot="1">
      <c r="A193" s="139"/>
      <c r="B193" s="5" t="s">
        <v>149</v>
      </c>
      <c r="C193" s="7" t="s">
        <v>150</v>
      </c>
      <c r="D193" s="136"/>
      <c r="E193" s="137"/>
    </row>
    <row r="194" spans="1:5" ht="15.75" thickBot="1">
      <c r="A194" s="4" t="s">
        <v>22</v>
      </c>
      <c r="B194" s="5" t="s">
        <v>151</v>
      </c>
      <c r="C194" s="7" t="s">
        <v>23</v>
      </c>
      <c r="D194" s="136"/>
      <c r="E194" s="137"/>
    </row>
    <row r="195" spans="1:5" ht="15.75" thickBot="1">
      <c r="A195" s="4"/>
      <c r="B195" s="5"/>
      <c r="C195" s="8"/>
      <c r="D195" s="136"/>
      <c r="E195" s="137"/>
    </row>
    <row r="196" ht="15.75" thickBot="1"/>
    <row r="197" spans="1:5" ht="15.75" thickBot="1">
      <c r="A197" s="14"/>
      <c r="B197" s="142" t="s">
        <v>8</v>
      </c>
      <c r="C197" s="208"/>
      <c r="D197" s="9" t="s">
        <v>24</v>
      </c>
      <c r="E197" s="9"/>
    </row>
    <row r="198" spans="1:5" ht="15.75" thickBot="1">
      <c r="A198" s="3" t="s">
        <v>416</v>
      </c>
      <c r="B198" s="144" t="s">
        <v>382</v>
      </c>
      <c r="C198" s="145"/>
      <c r="D198" s="11" t="s">
        <v>25</v>
      </c>
      <c r="E198" s="10"/>
    </row>
    <row r="199" spans="1:5" ht="15.75" thickBot="1">
      <c r="A199" s="4" t="s">
        <v>10</v>
      </c>
      <c r="B199" s="146">
        <v>2</v>
      </c>
      <c r="C199" s="157"/>
      <c r="D199" s="15" t="s">
        <v>26</v>
      </c>
      <c r="E199" s="10"/>
    </row>
    <row r="200" spans="1:5" ht="26.25" thickBot="1">
      <c r="A200" s="4" t="s">
        <v>36</v>
      </c>
      <c r="B200" s="148" t="s">
        <v>417</v>
      </c>
      <c r="C200" s="207"/>
      <c r="D200" s="11" t="s">
        <v>53</v>
      </c>
      <c r="E200" s="16"/>
    </row>
    <row r="201" spans="1:5" ht="15.75" thickBot="1">
      <c r="A201" s="138" t="s">
        <v>11</v>
      </c>
      <c r="B201" s="5" t="s">
        <v>55</v>
      </c>
      <c r="C201" s="72" t="s">
        <v>418</v>
      </c>
      <c r="D201" s="136"/>
      <c r="E201" s="137"/>
    </row>
    <row r="202" spans="1:5" ht="39" thickBot="1">
      <c r="A202" s="139"/>
      <c r="B202" s="5" t="s">
        <v>65</v>
      </c>
      <c r="C202" s="7" t="s">
        <v>419</v>
      </c>
      <c r="D202" s="136"/>
      <c r="E202" s="137"/>
    </row>
    <row r="203" spans="1:5" ht="15.75" thickBot="1">
      <c r="A203" s="139"/>
      <c r="B203" s="5" t="s">
        <v>91</v>
      </c>
      <c r="C203" s="7" t="s">
        <v>147</v>
      </c>
      <c r="D203" s="30"/>
      <c r="E203" s="31"/>
    </row>
    <row r="204" spans="1:5" ht="26.25" thickBot="1">
      <c r="A204" s="139"/>
      <c r="B204" s="5" t="s">
        <v>420</v>
      </c>
      <c r="C204" s="72" t="s">
        <v>421</v>
      </c>
      <c r="D204" s="30"/>
      <c r="E204" s="31"/>
    </row>
    <row r="205" spans="1:5" ht="15.75" thickBot="1">
      <c r="A205" s="139"/>
      <c r="B205" s="5" t="s">
        <v>422</v>
      </c>
      <c r="C205" s="7" t="s">
        <v>423</v>
      </c>
      <c r="D205" s="30"/>
      <c r="E205" s="31"/>
    </row>
    <row r="206" spans="1:5" ht="15.75" thickBot="1">
      <c r="A206" s="139"/>
      <c r="B206" s="5" t="s">
        <v>424</v>
      </c>
      <c r="C206" s="7" t="s">
        <v>425</v>
      </c>
      <c r="D206" s="30"/>
      <c r="E206" s="31"/>
    </row>
    <row r="207" spans="1:5" ht="51.75" thickBot="1">
      <c r="A207" s="139"/>
      <c r="B207" s="5" t="s">
        <v>92</v>
      </c>
      <c r="C207" s="7" t="s">
        <v>426</v>
      </c>
      <c r="D207" s="30"/>
      <c r="E207" s="31"/>
    </row>
    <row r="208" spans="1:5" ht="15.75" thickBot="1">
      <c r="A208" s="139"/>
      <c r="B208" s="5" t="s">
        <v>56</v>
      </c>
      <c r="C208" s="7" t="s">
        <v>427</v>
      </c>
      <c r="D208" s="136"/>
      <c r="E208" s="137"/>
    </row>
    <row r="209" spans="1:5" ht="15.75" thickBot="1">
      <c r="A209" s="139"/>
      <c r="B209" s="5" t="s">
        <v>149</v>
      </c>
      <c r="C209" s="7" t="s">
        <v>428</v>
      </c>
      <c r="D209" s="136"/>
      <c r="E209" s="137"/>
    </row>
    <row r="210" spans="1:5" ht="15.75" thickBot="1">
      <c r="A210" s="4" t="s">
        <v>22</v>
      </c>
      <c r="B210" s="5" t="s">
        <v>429</v>
      </c>
      <c r="C210" s="7"/>
      <c r="D210" s="136"/>
      <c r="E210" s="137"/>
    </row>
    <row r="211" ht="15.75" thickBot="1"/>
    <row r="212" spans="1:5" ht="15.75" thickBot="1">
      <c r="A212" s="14"/>
      <c r="B212" s="142" t="s">
        <v>8</v>
      </c>
      <c r="C212" s="208"/>
      <c r="D212" s="9" t="s">
        <v>24</v>
      </c>
      <c r="E212" s="9"/>
    </row>
    <row r="213" spans="1:5" ht="15.75" thickBot="1">
      <c r="A213" s="3" t="s">
        <v>68</v>
      </c>
      <c r="B213" s="144" t="s">
        <v>383</v>
      </c>
      <c r="C213" s="145"/>
      <c r="D213" s="11" t="s">
        <v>25</v>
      </c>
      <c r="E213" s="10"/>
    </row>
    <row r="214" spans="1:5" ht="15.75" thickBot="1">
      <c r="A214" s="4" t="s">
        <v>10</v>
      </c>
      <c r="B214" s="146">
        <v>5</v>
      </c>
      <c r="C214" s="157"/>
      <c r="D214" s="15" t="s">
        <v>26</v>
      </c>
      <c r="E214" s="10"/>
    </row>
    <row r="215" spans="1:5" ht="26.25" thickBot="1">
      <c r="A215" s="4" t="s">
        <v>36</v>
      </c>
      <c r="B215" s="168" t="s">
        <v>430</v>
      </c>
      <c r="C215" s="153"/>
      <c r="D215" s="11" t="s">
        <v>27</v>
      </c>
      <c r="E215" s="16"/>
    </row>
    <row r="216" spans="1:5" ht="15.75" thickBot="1">
      <c r="A216" s="154"/>
      <c r="B216" s="28" t="s">
        <v>86</v>
      </c>
      <c r="C216" s="28" t="s">
        <v>162</v>
      </c>
      <c r="D216" s="136"/>
      <c r="E216" s="137"/>
    </row>
    <row r="217" spans="1:5" ht="15.75" thickBot="1">
      <c r="A217" s="139"/>
      <c r="B217" s="5" t="s">
        <v>87</v>
      </c>
      <c r="C217" s="7" t="s">
        <v>160</v>
      </c>
      <c r="D217" s="136"/>
      <c r="E217" s="137"/>
    </row>
    <row r="218" spans="1:5" ht="15.75" thickBot="1">
      <c r="A218" s="139"/>
      <c r="B218" s="5" t="s">
        <v>88</v>
      </c>
      <c r="C218" s="38" t="s">
        <v>89</v>
      </c>
      <c r="D218" s="136"/>
      <c r="E218" s="137"/>
    </row>
    <row r="219" spans="1:5" ht="26.25" thickBot="1">
      <c r="A219" s="206"/>
      <c r="B219" s="5" t="s">
        <v>90</v>
      </c>
      <c r="C219" s="7" t="s">
        <v>161</v>
      </c>
      <c r="D219" s="136"/>
      <c r="E219" s="137"/>
    </row>
    <row r="220" ht="15.75" thickBot="1"/>
    <row r="221" spans="1:5" ht="15.75" thickBot="1">
      <c r="A221" s="14"/>
      <c r="B221" s="24" t="s">
        <v>8</v>
      </c>
      <c r="C221" s="33"/>
      <c r="D221" s="9" t="s">
        <v>24</v>
      </c>
      <c r="E221" s="9"/>
    </row>
    <row r="222" spans="1:5" ht="26.25" thickBot="1">
      <c r="A222" s="3" t="s">
        <v>112</v>
      </c>
      <c r="B222" s="67" t="s">
        <v>384</v>
      </c>
      <c r="C222" s="33"/>
      <c r="D222" s="11" t="s">
        <v>25</v>
      </c>
      <c r="E222" s="10"/>
    </row>
    <row r="223" spans="1:5" ht="15.75" thickBot="1">
      <c r="A223" s="4" t="s">
        <v>10</v>
      </c>
      <c r="B223" s="25">
        <v>1</v>
      </c>
      <c r="C223" s="37"/>
      <c r="D223" s="11" t="s">
        <v>26</v>
      </c>
      <c r="E223" s="10"/>
    </row>
    <row r="224" spans="1:5" ht="26.25" thickBot="1">
      <c r="A224" s="4" t="s">
        <v>36</v>
      </c>
      <c r="B224" s="27" t="s">
        <v>163</v>
      </c>
      <c r="C224" s="32"/>
      <c r="D224" s="11" t="s">
        <v>27</v>
      </c>
      <c r="E224" s="10"/>
    </row>
    <row r="225" spans="1:5" ht="39" thickBot="1">
      <c r="A225" s="23" t="s">
        <v>11</v>
      </c>
      <c r="B225" s="5" t="s">
        <v>167</v>
      </c>
      <c r="C225" s="6" t="s">
        <v>166</v>
      </c>
      <c r="D225" s="30"/>
      <c r="E225" s="31"/>
    </row>
    <row r="226" spans="1:5" ht="15.75" thickBot="1">
      <c r="A226" s="26"/>
      <c r="B226" s="5" t="s">
        <v>164</v>
      </c>
      <c r="C226" s="7" t="s">
        <v>165</v>
      </c>
      <c r="D226" s="30"/>
      <c r="E226" s="31"/>
    </row>
    <row r="227" spans="1:5" ht="15.75" thickBot="1">
      <c r="A227" s="26"/>
      <c r="B227" s="5" t="s">
        <v>59</v>
      </c>
      <c r="C227" s="7" t="s">
        <v>173</v>
      </c>
      <c r="D227" s="30"/>
      <c r="E227" s="31"/>
    </row>
    <row r="228" spans="1:5" ht="15.75" thickBot="1">
      <c r="A228" s="26"/>
      <c r="B228" s="5" t="s">
        <v>170</v>
      </c>
      <c r="C228" s="7" t="s">
        <v>169</v>
      </c>
      <c r="D228" s="30"/>
      <c r="E228" s="31"/>
    </row>
    <row r="229" spans="1:5" ht="15.75" thickBot="1">
      <c r="A229" s="26"/>
      <c r="B229" s="5" t="s">
        <v>64</v>
      </c>
      <c r="C229" s="7" t="s">
        <v>168</v>
      </c>
      <c r="D229" s="30"/>
      <c r="E229" s="31"/>
    </row>
    <row r="230" spans="1:5" ht="15.75" thickBot="1">
      <c r="A230" s="26"/>
      <c r="B230" s="5" t="s">
        <v>51</v>
      </c>
      <c r="C230" s="68" t="s">
        <v>171</v>
      </c>
      <c r="D230" s="30"/>
      <c r="E230" s="31"/>
    </row>
    <row r="231" spans="1:5" ht="15.75" thickBot="1">
      <c r="A231" s="26"/>
      <c r="B231" s="5" t="s">
        <v>48</v>
      </c>
      <c r="C231" s="39" t="s">
        <v>49</v>
      </c>
      <c r="D231" s="30"/>
      <c r="E231" s="31"/>
    </row>
    <row r="232" spans="1:5" ht="15.75" thickBot="1">
      <c r="A232" s="26"/>
      <c r="B232" s="5" t="s">
        <v>47</v>
      </c>
      <c r="C232" s="7" t="s">
        <v>50</v>
      </c>
      <c r="D232" s="30"/>
      <c r="E232" s="31"/>
    </row>
    <row r="233" spans="1:5" ht="39" thickBot="1">
      <c r="A233" s="4" t="s">
        <v>22</v>
      </c>
      <c r="B233" s="5" t="s">
        <v>57</v>
      </c>
      <c r="C233" s="8" t="s">
        <v>43</v>
      </c>
      <c r="D233" s="136"/>
      <c r="E233" s="137"/>
    </row>
    <row r="236" ht="15.75" thickBot="1"/>
    <row r="237" spans="1:5" ht="15.75" thickBot="1">
      <c r="A237" s="14"/>
      <c r="B237" s="24" t="s">
        <v>8</v>
      </c>
      <c r="C237" s="33"/>
      <c r="D237" s="9" t="s">
        <v>24</v>
      </c>
      <c r="E237" s="9"/>
    </row>
    <row r="238" spans="1:5" ht="26.25" thickBot="1">
      <c r="A238" s="3" t="s">
        <v>113</v>
      </c>
      <c r="B238" s="67" t="s">
        <v>385</v>
      </c>
      <c r="C238" s="33"/>
      <c r="D238" s="11" t="s">
        <v>25</v>
      </c>
      <c r="E238" s="10"/>
    </row>
    <row r="239" spans="1:5" ht="15.75" thickBot="1">
      <c r="A239" s="4" t="s">
        <v>10</v>
      </c>
      <c r="B239" s="25">
        <v>2</v>
      </c>
      <c r="C239" s="37"/>
      <c r="D239" s="11" t="s">
        <v>26</v>
      </c>
      <c r="E239" s="10"/>
    </row>
    <row r="240" spans="1:5" ht="26.25" thickBot="1">
      <c r="A240" s="4" t="s">
        <v>36</v>
      </c>
      <c r="B240" s="27" t="s">
        <v>157</v>
      </c>
      <c r="C240" s="79"/>
      <c r="D240" s="11" t="s">
        <v>27</v>
      </c>
      <c r="E240" s="10"/>
    </row>
    <row r="241" spans="1:5" ht="39" thickBot="1">
      <c r="A241" s="26"/>
      <c r="B241" s="5" t="s">
        <v>46</v>
      </c>
      <c r="C241" s="7" t="s">
        <v>431</v>
      </c>
      <c r="D241" s="30"/>
      <c r="E241" s="31"/>
    </row>
    <row r="242" spans="1:5" ht="15.75" thickBot="1">
      <c r="A242" s="26"/>
      <c r="B242" s="5" t="s">
        <v>59</v>
      </c>
      <c r="C242" s="7" t="s">
        <v>60</v>
      </c>
      <c r="D242" s="30"/>
      <c r="E242" s="31"/>
    </row>
    <row r="243" spans="1:5" ht="15.75" thickBot="1">
      <c r="A243" s="26"/>
      <c r="B243" s="5" t="s">
        <v>51</v>
      </c>
      <c r="C243" s="40" t="s">
        <v>432</v>
      </c>
      <c r="D243" s="30"/>
      <c r="E243" s="31"/>
    </row>
    <row r="244" spans="1:5" ht="15.75" thickBot="1">
      <c r="A244" s="26"/>
      <c r="B244" s="5" t="s">
        <v>64</v>
      </c>
      <c r="C244" s="40" t="s">
        <v>172</v>
      </c>
      <c r="D244" s="30"/>
      <c r="E244" s="31"/>
    </row>
    <row r="245" spans="1:5" ht="15.75" thickBot="1">
      <c r="A245" s="26"/>
      <c r="B245" s="5" t="s">
        <v>48</v>
      </c>
      <c r="C245" s="39" t="s">
        <v>433</v>
      </c>
      <c r="D245" s="30"/>
      <c r="E245" s="31"/>
    </row>
    <row r="246" spans="1:5" ht="15.75" thickBot="1">
      <c r="A246" s="26"/>
      <c r="B246" s="5" t="s">
        <v>47</v>
      </c>
      <c r="C246" s="7" t="s">
        <v>52</v>
      </c>
      <c r="D246" s="30"/>
      <c r="E246" s="31"/>
    </row>
    <row r="247" spans="1:5" ht="39" thickBot="1">
      <c r="A247" s="4" t="s">
        <v>22</v>
      </c>
      <c r="B247" s="5" t="s">
        <v>58</v>
      </c>
      <c r="C247" s="8" t="s">
        <v>43</v>
      </c>
      <c r="D247" s="136"/>
      <c r="E247" s="137"/>
    </row>
    <row r="249" ht="15.75" thickBot="1"/>
    <row r="250" spans="1:5" ht="15.75" thickBot="1">
      <c r="A250" s="14"/>
      <c r="B250" s="142" t="s">
        <v>8</v>
      </c>
      <c r="C250" s="208"/>
      <c r="D250" s="9" t="s">
        <v>24</v>
      </c>
      <c r="E250" s="9"/>
    </row>
    <row r="251" spans="1:5" ht="15.75" thickBot="1">
      <c r="A251" s="3" t="s">
        <v>67</v>
      </c>
      <c r="B251" s="144" t="s">
        <v>386</v>
      </c>
      <c r="C251" s="145"/>
      <c r="D251" s="11" t="s">
        <v>25</v>
      </c>
      <c r="E251" s="10"/>
    </row>
    <row r="252" spans="1:5" ht="15.75" thickBot="1">
      <c r="A252" s="4" t="s">
        <v>10</v>
      </c>
      <c r="B252" s="146">
        <v>1</v>
      </c>
      <c r="C252" s="157"/>
      <c r="D252" s="15" t="s">
        <v>26</v>
      </c>
      <c r="E252" s="10"/>
    </row>
    <row r="253" spans="1:5" ht="26.25" thickBot="1">
      <c r="A253" s="4" t="s">
        <v>36</v>
      </c>
      <c r="B253" s="148" t="s">
        <v>174</v>
      </c>
      <c r="C253" s="149"/>
      <c r="D253" s="11" t="s">
        <v>27</v>
      </c>
      <c r="E253" s="16"/>
    </row>
    <row r="254" spans="1:5" ht="15.75" thickBot="1">
      <c r="A254" s="139"/>
      <c r="B254" s="5" t="s">
        <v>78</v>
      </c>
      <c r="C254" s="28" t="s">
        <v>79</v>
      </c>
      <c r="D254" s="136"/>
      <c r="E254" s="137"/>
    </row>
    <row r="255" spans="1:5" ht="15.75" thickBot="1">
      <c r="A255" s="139"/>
      <c r="B255" s="5" t="s">
        <v>30</v>
      </c>
      <c r="C255" s="7" t="s">
        <v>80</v>
      </c>
      <c r="D255" s="136"/>
      <c r="E255" s="137"/>
    </row>
    <row r="256" spans="1:5" ht="15.75" thickBot="1">
      <c r="A256" s="139"/>
      <c r="B256" s="5" t="s">
        <v>81</v>
      </c>
      <c r="C256" s="7" t="s">
        <v>82</v>
      </c>
      <c r="D256" s="136"/>
      <c r="E256" s="137"/>
    </row>
    <row r="257" spans="1:5" ht="15.75" thickBot="1">
      <c r="A257" s="139"/>
      <c r="B257" s="5" t="s">
        <v>83</v>
      </c>
      <c r="C257" s="7" t="s">
        <v>84</v>
      </c>
      <c r="D257" s="136"/>
      <c r="E257" s="137"/>
    </row>
    <row r="258" spans="1:5" ht="26.25" thickBot="1">
      <c r="A258" s="139"/>
      <c r="B258" s="5" t="s">
        <v>85</v>
      </c>
      <c r="C258" s="7" t="s">
        <v>107</v>
      </c>
      <c r="D258" s="136"/>
      <c r="E258" s="137"/>
    </row>
    <row r="259" spans="1:5" ht="15.75" thickBot="1">
      <c r="A259" s="26"/>
      <c r="B259" s="5" t="s">
        <v>175</v>
      </c>
      <c r="C259" s="8" t="s">
        <v>23</v>
      </c>
      <c r="D259" s="30"/>
      <c r="E259" s="31"/>
    </row>
    <row r="260" spans="1:5" ht="15.75" thickBot="1">
      <c r="A260" s="4"/>
      <c r="B260" s="5" t="s">
        <v>434</v>
      </c>
      <c r="C260" s="8"/>
      <c r="D260" s="136"/>
      <c r="E260" s="137"/>
    </row>
    <row r="261" spans="1:5" ht="15.75" thickBot="1">
      <c r="A261" s="44"/>
      <c r="B261" s="44"/>
      <c r="C261" s="44"/>
      <c r="D261" s="45"/>
      <c r="E261" s="45"/>
    </row>
    <row r="262" spans="1:5" ht="15.75" thickBot="1">
      <c r="A262" s="14"/>
      <c r="B262" s="142" t="s">
        <v>8</v>
      </c>
      <c r="C262" s="208"/>
      <c r="D262" s="9" t="s">
        <v>24</v>
      </c>
      <c r="E262" s="9"/>
    </row>
    <row r="263" spans="1:5" ht="15.75" thickBot="1">
      <c r="A263" s="3" t="s">
        <v>176</v>
      </c>
      <c r="B263" s="144" t="s">
        <v>387</v>
      </c>
      <c r="C263" s="145"/>
      <c r="D263" s="11" t="s">
        <v>25</v>
      </c>
      <c r="E263" s="10"/>
    </row>
    <row r="264" spans="1:5" ht="15.75" thickBot="1">
      <c r="A264" s="4" t="s">
        <v>10</v>
      </c>
      <c r="B264" s="146">
        <v>2</v>
      </c>
      <c r="C264" s="157"/>
      <c r="D264" s="15" t="s">
        <v>26</v>
      </c>
      <c r="E264" s="10"/>
    </row>
    <row r="265" spans="1:5" ht="26.25" thickBot="1">
      <c r="A265" s="4" t="s">
        <v>36</v>
      </c>
      <c r="B265" s="168" t="s">
        <v>177</v>
      </c>
      <c r="C265" s="153"/>
      <c r="D265" s="11" t="s">
        <v>27</v>
      </c>
      <c r="E265" s="16"/>
    </row>
    <row r="266" spans="1:5" ht="39" thickBot="1">
      <c r="A266" s="211"/>
      <c r="B266" s="28" t="s">
        <v>167</v>
      </c>
      <c r="C266" s="28" t="s">
        <v>178</v>
      </c>
      <c r="D266" s="136"/>
      <c r="E266" s="137"/>
    </row>
    <row r="267" spans="1:5" ht="15.75" thickBot="1">
      <c r="A267" s="139"/>
      <c r="B267" s="5" t="s">
        <v>181</v>
      </c>
      <c r="C267" s="38" t="s">
        <v>182</v>
      </c>
      <c r="D267" s="136"/>
      <c r="E267" s="137"/>
    </row>
    <row r="268" spans="1:5" ht="26.25" thickBot="1">
      <c r="A268" s="139"/>
      <c r="B268" s="5" t="s">
        <v>91</v>
      </c>
      <c r="C268" s="46" t="s">
        <v>180</v>
      </c>
      <c r="D268" s="136"/>
      <c r="E268" s="137"/>
    </row>
    <row r="269" spans="1:5" ht="15.75" thickBot="1">
      <c r="A269" s="139"/>
      <c r="B269" s="5" t="s">
        <v>179</v>
      </c>
      <c r="C269" s="38" t="s">
        <v>186</v>
      </c>
      <c r="D269" s="136"/>
      <c r="E269" s="137"/>
    </row>
    <row r="270" spans="1:5" ht="15.75" thickBot="1">
      <c r="A270" s="139"/>
      <c r="B270" s="5" t="s">
        <v>21</v>
      </c>
      <c r="C270" s="38" t="s">
        <v>187</v>
      </c>
      <c r="D270" s="136"/>
      <c r="E270" s="137"/>
    </row>
    <row r="271" spans="1:5" ht="15.75" thickBot="1">
      <c r="A271" s="139"/>
      <c r="B271" s="5" t="s">
        <v>183</v>
      </c>
      <c r="C271" s="38" t="s">
        <v>184</v>
      </c>
      <c r="D271" s="136"/>
      <c r="E271" s="137"/>
    </row>
    <row r="272" spans="1:5" ht="15.75" thickBot="1">
      <c r="A272" s="26"/>
      <c r="B272" s="78" t="s">
        <v>185</v>
      </c>
      <c r="C272" s="90" t="s">
        <v>43</v>
      </c>
      <c r="D272" s="150"/>
      <c r="E272" s="151"/>
    </row>
    <row r="273" spans="1:5" ht="15.75" thickBot="1">
      <c r="A273" s="91"/>
      <c r="B273" s="28" t="s">
        <v>435</v>
      </c>
      <c r="C273" s="46" t="s">
        <v>436</v>
      </c>
      <c r="D273" s="92"/>
      <c r="E273" s="92"/>
    </row>
    <row r="274" spans="1:5" ht="15.75" thickBot="1">
      <c r="A274" s="53"/>
      <c r="B274" s="53"/>
      <c r="C274" s="53"/>
      <c r="D274" s="53"/>
      <c r="E274" s="53"/>
    </row>
    <row r="275" spans="1:5" ht="15.75" thickBot="1">
      <c r="A275" s="54"/>
      <c r="B275" s="216" t="s">
        <v>8</v>
      </c>
      <c r="C275" s="217"/>
      <c r="D275" s="55" t="s">
        <v>24</v>
      </c>
      <c r="E275" s="55"/>
    </row>
    <row r="276" spans="1:5" ht="15.75" thickBot="1">
      <c r="A276" s="56" t="s">
        <v>437</v>
      </c>
      <c r="B276" s="218" t="s">
        <v>388</v>
      </c>
      <c r="C276" s="219"/>
      <c r="D276" s="57" t="s">
        <v>25</v>
      </c>
      <c r="E276" s="58"/>
    </row>
    <row r="277" spans="1:5" ht="15.75" thickBot="1">
      <c r="A277" s="59" t="s">
        <v>10</v>
      </c>
      <c r="B277" s="222">
        <v>1</v>
      </c>
      <c r="C277" s="223"/>
      <c r="D277" s="57" t="s">
        <v>26</v>
      </c>
      <c r="E277" s="58"/>
    </row>
    <row r="278" spans="1:5" ht="15.75" thickBot="1">
      <c r="A278" s="59" t="s">
        <v>36</v>
      </c>
      <c r="B278" s="224" t="s">
        <v>188</v>
      </c>
      <c r="C278" s="225"/>
      <c r="D278" s="57" t="s">
        <v>27</v>
      </c>
      <c r="E278" s="58"/>
    </row>
    <row r="279" spans="1:5" ht="39" thickBot="1">
      <c r="A279" s="209" t="s">
        <v>11</v>
      </c>
      <c r="B279" s="60" t="s">
        <v>96</v>
      </c>
      <c r="C279" s="65" t="s">
        <v>438</v>
      </c>
      <c r="D279" s="220"/>
      <c r="E279" s="221"/>
    </row>
    <row r="280" spans="1:5" ht="15.75" thickBot="1">
      <c r="A280" s="210"/>
      <c r="B280" s="60" t="s">
        <v>97</v>
      </c>
      <c r="C280" s="61" t="s">
        <v>98</v>
      </c>
      <c r="D280" s="198"/>
      <c r="E280" s="199"/>
    </row>
    <row r="281" spans="1:5" ht="15.75" thickBot="1">
      <c r="A281" s="210"/>
      <c r="B281" s="60" t="s">
        <v>99</v>
      </c>
      <c r="C281" s="61" t="s">
        <v>100</v>
      </c>
      <c r="D281" s="198"/>
      <c r="E281" s="199"/>
    </row>
    <row r="282" spans="1:5" ht="26.25" thickBot="1">
      <c r="A282" s="210"/>
      <c r="B282" s="60" t="s">
        <v>95</v>
      </c>
      <c r="C282" s="61" t="s">
        <v>101</v>
      </c>
      <c r="D282" s="198"/>
      <c r="E282" s="199"/>
    </row>
    <row r="283" spans="1:5" ht="15.75" thickBot="1">
      <c r="A283" s="62"/>
      <c r="B283" s="60" t="s">
        <v>104</v>
      </c>
      <c r="C283" s="61" t="s">
        <v>23</v>
      </c>
      <c r="D283" s="63"/>
      <c r="E283" s="64"/>
    </row>
    <row r="284" spans="1:5" ht="15.75" thickBot="1">
      <c r="A284" s="62"/>
      <c r="B284" s="60" t="s">
        <v>105</v>
      </c>
      <c r="C284" s="61" t="s">
        <v>106</v>
      </c>
      <c r="D284" s="63"/>
      <c r="E284" s="64"/>
    </row>
    <row r="285" spans="1:5" ht="15.75" thickBot="1">
      <c r="A285" s="59"/>
      <c r="B285" s="60" t="s">
        <v>435</v>
      </c>
      <c r="C285" s="61" t="s">
        <v>436</v>
      </c>
      <c r="D285" s="198"/>
      <c r="E285" s="199"/>
    </row>
    <row r="286" spans="1:5" ht="15">
      <c r="A286" s="53"/>
      <c r="B286" s="53"/>
      <c r="C286" s="53"/>
      <c r="D286" s="53"/>
      <c r="E286" s="53"/>
    </row>
    <row r="287" spans="1:5" ht="15">
      <c r="A287" s="48"/>
      <c r="B287" s="48"/>
      <c r="C287" s="48"/>
      <c r="D287" s="49"/>
      <c r="E287" s="49"/>
    </row>
    <row r="288" spans="1:5" ht="15">
      <c r="A288" s="169" t="s">
        <v>209</v>
      </c>
      <c r="B288" s="170"/>
      <c r="C288" s="170"/>
      <c r="D288" s="170"/>
      <c r="E288" s="171"/>
    </row>
    <row r="289" ht="15.75" thickBot="1"/>
    <row r="290" spans="1:5" ht="15.75" thickBot="1">
      <c r="A290" s="2"/>
      <c r="B290" s="142" t="s">
        <v>8</v>
      </c>
      <c r="C290" s="166"/>
      <c r="D290" s="9" t="s">
        <v>24</v>
      </c>
      <c r="E290" s="9"/>
    </row>
    <row r="291" spans="1:5" ht="15.75" thickBot="1">
      <c r="A291" s="3" t="s">
        <v>9</v>
      </c>
      <c r="B291" s="144" t="s">
        <v>195</v>
      </c>
      <c r="C291" s="145"/>
      <c r="D291" s="11" t="s">
        <v>25</v>
      </c>
      <c r="E291" s="10"/>
    </row>
    <row r="292" spans="1:5" ht="15.75" thickBot="1">
      <c r="A292" s="4" t="s">
        <v>10</v>
      </c>
      <c r="B292" s="146">
        <v>1</v>
      </c>
      <c r="C292" s="157"/>
      <c r="D292" s="11" t="s">
        <v>26</v>
      </c>
      <c r="E292" s="10"/>
    </row>
    <row r="293" spans="1:5" ht="15.75" thickBot="1">
      <c r="A293" s="4" t="s">
        <v>36</v>
      </c>
      <c r="B293" s="152" t="s">
        <v>192</v>
      </c>
      <c r="C293" s="201"/>
      <c r="D293" s="11" t="s">
        <v>27</v>
      </c>
      <c r="E293" s="10"/>
    </row>
    <row r="294" spans="1:5" ht="15.75" thickBot="1">
      <c r="A294" s="138" t="s">
        <v>11</v>
      </c>
      <c r="B294" s="5" t="s">
        <v>12</v>
      </c>
      <c r="C294" s="6" t="s">
        <v>41</v>
      </c>
      <c r="D294" s="140"/>
      <c r="E294" s="141"/>
    </row>
    <row r="295" spans="1:5" ht="26.25" thickBot="1">
      <c r="A295" s="139"/>
      <c r="B295" s="5" t="s">
        <v>14</v>
      </c>
      <c r="C295" s="93" t="s">
        <v>442</v>
      </c>
      <c r="D295" s="136"/>
      <c r="E295" s="137"/>
    </row>
    <row r="296" spans="1:5" ht="15.75" thickBot="1">
      <c r="A296" s="139"/>
      <c r="B296" s="5" t="s">
        <v>15</v>
      </c>
      <c r="C296" s="7" t="s">
        <v>189</v>
      </c>
      <c r="D296" s="136"/>
      <c r="E296" s="137"/>
    </row>
    <row r="297" spans="1:5" ht="15.75" thickBot="1">
      <c r="A297" s="139"/>
      <c r="B297" s="5" t="s">
        <v>16</v>
      </c>
      <c r="C297" s="7" t="s">
        <v>193</v>
      </c>
      <c r="D297" s="136"/>
      <c r="E297" s="137"/>
    </row>
    <row r="298" spans="1:5" ht="15.75" thickBot="1">
      <c r="A298" s="139"/>
      <c r="B298" s="5" t="s">
        <v>17</v>
      </c>
      <c r="C298" s="7" t="s">
        <v>43</v>
      </c>
      <c r="D298" s="136"/>
      <c r="E298" s="137"/>
    </row>
    <row r="299" spans="1:5" ht="39" thickBot="1">
      <c r="A299" s="139"/>
      <c r="B299" s="5" t="s">
        <v>19</v>
      </c>
      <c r="C299" s="7" t="s">
        <v>116</v>
      </c>
      <c r="D299" s="136"/>
      <c r="E299" s="137"/>
    </row>
    <row r="300" spans="1:5" ht="15.75" thickBot="1">
      <c r="A300" s="139"/>
      <c r="B300" s="5" t="s">
        <v>20</v>
      </c>
      <c r="C300" s="7" t="s">
        <v>190</v>
      </c>
      <c r="D300" s="136"/>
      <c r="E300" s="137"/>
    </row>
    <row r="301" spans="1:5" ht="15.75" thickBot="1">
      <c r="A301" s="139"/>
      <c r="B301" s="5" t="s">
        <v>21</v>
      </c>
      <c r="C301" s="7" t="s">
        <v>191</v>
      </c>
      <c r="D301" s="136"/>
      <c r="E301" s="137"/>
    </row>
    <row r="302" spans="1:5" ht="39" thickBot="1">
      <c r="A302" s="26" t="s">
        <v>22</v>
      </c>
      <c r="B302" s="5" t="s">
        <v>201</v>
      </c>
      <c r="C302" s="7" t="s">
        <v>43</v>
      </c>
      <c r="D302" s="150"/>
      <c r="E302" s="151"/>
    </row>
    <row r="304" spans="1:5" ht="15">
      <c r="A304" s="200" t="s">
        <v>202</v>
      </c>
      <c r="B304" s="200"/>
      <c r="C304" s="200"/>
      <c r="D304" s="200"/>
      <c r="E304" s="200"/>
    </row>
    <row r="305" ht="15.75" thickBot="1"/>
    <row r="306" spans="1:5" ht="15.75" thickBot="1">
      <c r="A306" s="2"/>
      <c r="B306" s="142" t="s">
        <v>8</v>
      </c>
      <c r="C306" s="166"/>
      <c r="D306" s="9" t="s">
        <v>24</v>
      </c>
      <c r="E306" s="9"/>
    </row>
    <row r="307" spans="1:5" ht="15.75" thickBot="1">
      <c r="A307" s="3" t="s">
        <v>69</v>
      </c>
      <c r="B307" s="144" t="s">
        <v>198</v>
      </c>
      <c r="C307" s="145"/>
      <c r="D307" s="11" t="s">
        <v>25</v>
      </c>
      <c r="E307" s="10"/>
    </row>
    <row r="308" spans="1:5" ht="15.75" thickBot="1">
      <c r="A308" s="4" t="s">
        <v>10</v>
      </c>
      <c r="B308" s="146">
        <v>2</v>
      </c>
      <c r="C308" s="157"/>
      <c r="D308" s="11" t="s">
        <v>26</v>
      </c>
      <c r="E308" s="10"/>
    </row>
    <row r="309" spans="1:5" ht="15.75" thickBot="1">
      <c r="A309" s="4" t="s">
        <v>36</v>
      </c>
      <c r="B309" s="152" t="s">
        <v>203</v>
      </c>
      <c r="C309" s="201"/>
      <c r="D309" s="11" t="s">
        <v>27</v>
      </c>
      <c r="E309" s="10"/>
    </row>
    <row r="310" spans="1:5" ht="15.75" thickBot="1">
      <c r="A310" s="138" t="s">
        <v>11</v>
      </c>
      <c r="B310" s="5" t="s">
        <v>12</v>
      </c>
      <c r="C310" s="6" t="s">
        <v>41</v>
      </c>
      <c r="D310" s="140"/>
      <c r="E310" s="141"/>
    </row>
    <row r="311" spans="1:5" ht="26.25" thickBot="1">
      <c r="A311" s="139"/>
      <c r="B311" s="5" t="s">
        <v>14</v>
      </c>
      <c r="C311" s="93" t="s">
        <v>443</v>
      </c>
      <c r="D311" s="136"/>
      <c r="E311" s="137"/>
    </row>
    <row r="312" spans="1:5" ht="15.75" thickBot="1">
      <c r="A312" s="139"/>
      <c r="B312" s="5" t="s">
        <v>15</v>
      </c>
      <c r="C312" s="7" t="s">
        <v>189</v>
      </c>
      <c r="D312" s="136"/>
      <c r="E312" s="137"/>
    </row>
    <row r="313" spans="1:5" ht="15.75" thickBot="1">
      <c r="A313" s="139"/>
      <c r="B313" s="5" t="s">
        <v>16</v>
      </c>
      <c r="C313" s="7" t="s">
        <v>193</v>
      </c>
      <c r="D313" s="136"/>
      <c r="E313" s="137"/>
    </row>
    <row r="314" spans="1:5" ht="15.75" thickBot="1">
      <c r="A314" s="139"/>
      <c r="B314" s="5" t="s">
        <v>17</v>
      </c>
      <c r="C314" s="7" t="s">
        <v>43</v>
      </c>
      <c r="D314" s="136"/>
      <c r="E314" s="137"/>
    </row>
    <row r="315" spans="1:5" ht="39" thickBot="1">
      <c r="A315" s="139"/>
      <c r="B315" s="5" t="s">
        <v>19</v>
      </c>
      <c r="C315" s="7" t="s">
        <v>116</v>
      </c>
      <c r="D315" s="136"/>
      <c r="E315" s="137"/>
    </row>
    <row r="316" spans="1:5" ht="15.75" thickBot="1">
      <c r="A316" s="139"/>
      <c r="B316" s="5" t="s">
        <v>20</v>
      </c>
      <c r="C316" s="7" t="s">
        <v>190</v>
      </c>
      <c r="D316" s="136"/>
      <c r="E316" s="137"/>
    </row>
    <row r="317" spans="1:5" ht="15.75" thickBot="1">
      <c r="A317" s="139"/>
      <c r="B317" s="5" t="s">
        <v>207</v>
      </c>
      <c r="C317" s="7" t="s">
        <v>43</v>
      </c>
      <c r="D317" s="30"/>
      <c r="E317" s="31"/>
    </row>
    <row r="318" spans="1:5" ht="15.75" thickBot="1">
      <c r="A318" s="139"/>
      <c r="B318" s="5" t="s">
        <v>21</v>
      </c>
      <c r="C318" s="7" t="s">
        <v>191</v>
      </c>
      <c r="D318" s="136"/>
      <c r="E318" s="137"/>
    </row>
    <row r="319" spans="1:5" ht="39" thickBot="1">
      <c r="A319" s="4" t="s">
        <v>22</v>
      </c>
      <c r="B319" s="5" t="s">
        <v>201</v>
      </c>
      <c r="C319" s="7" t="s">
        <v>43</v>
      </c>
      <c r="D319" s="204"/>
      <c r="E319" s="205"/>
    </row>
    <row r="320" ht="15.75" thickBot="1"/>
    <row r="321" spans="1:5" ht="15.75" thickBot="1">
      <c r="A321" s="2" t="s">
        <v>389</v>
      </c>
      <c r="B321" s="142" t="s">
        <v>8</v>
      </c>
      <c r="C321" s="166"/>
      <c r="D321" s="9" t="s">
        <v>24</v>
      </c>
      <c r="E321" s="9"/>
    </row>
    <row r="322" spans="1:5" ht="15.75" thickBot="1">
      <c r="A322" s="3" t="s">
        <v>204</v>
      </c>
      <c r="B322" s="144" t="s">
        <v>205</v>
      </c>
      <c r="C322" s="145"/>
      <c r="D322" s="11" t="s">
        <v>25</v>
      </c>
      <c r="E322" s="10"/>
    </row>
    <row r="323" spans="1:5" ht="15.75" thickBot="1">
      <c r="A323" s="4" t="s">
        <v>10</v>
      </c>
      <c r="B323" s="146">
        <v>1</v>
      </c>
      <c r="C323" s="157"/>
      <c r="D323" s="11" t="s">
        <v>26</v>
      </c>
      <c r="E323" s="10"/>
    </row>
    <row r="324" spans="1:5" ht="15.75" thickBot="1">
      <c r="A324" s="4" t="s">
        <v>36</v>
      </c>
      <c r="B324" s="202" t="s">
        <v>206</v>
      </c>
      <c r="C324" s="203"/>
      <c r="D324" s="11" t="s">
        <v>27</v>
      </c>
      <c r="E324" s="10"/>
    </row>
    <row r="326" spans="1:5" ht="15">
      <c r="A326" s="172" t="s">
        <v>230</v>
      </c>
      <c r="B326" s="173"/>
      <c r="C326" s="173"/>
      <c r="D326" s="173"/>
      <c r="E326" s="174"/>
    </row>
    <row r="327" spans="1:5" ht="15.75" thickBot="1">
      <c r="A327" s="76"/>
      <c r="B327" s="76"/>
      <c r="C327" s="76"/>
      <c r="D327" s="76"/>
      <c r="E327" s="76"/>
    </row>
    <row r="328" spans="1:5" ht="15.75" thickBot="1">
      <c r="A328" s="2"/>
      <c r="B328" s="142" t="s">
        <v>8</v>
      </c>
      <c r="C328" s="166"/>
      <c r="D328" s="9" t="s">
        <v>24</v>
      </c>
      <c r="E328" s="9"/>
    </row>
    <row r="329" spans="1:5" ht="15.75" thickBot="1">
      <c r="A329" s="3" t="s">
        <v>33</v>
      </c>
      <c r="B329" s="144" t="s">
        <v>199</v>
      </c>
      <c r="C329" s="145"/>
      <c r="D329" s="11" t="s">
        <v>25</v>
      </c>
      <c r="E329" s="10"/>
    </row>
    <row r="330" spans="1:5" ht="15.75" thickBot="1">
      <c r="A330" s="4" t="s">
        <v>10</v>
      </c>
      <c r="B330" s="146">
        <v>1</v>
      </c>
      <c r="C330" s="157"/>
      <c r="D330" s="11" t="s">
        <v>26</v>
      </c>
      <c r="E330" s="10"/>
    </row>
    <row r="331" spans="1:5" ht="15.75" thickBot="1">
      <c r="A331" s="4" t="s">
        <v>36</v>
      </c>
      <c r="B331" s="164">
        <v>22500</v>
      </c>
      <c r="C331" s="165"/>
      <c r="D331" s="11" t="s">
        <v>27</v>
      </c>
      <c r="E331" s="10"/>
    </row>
    <row r="332" spans="1:5" ht="15.75" thickBot="1">
      <c r="A332" s="138" t="s">
        <v>11</v>
      </c>
      <c r="B332" s="74" t="s">
        <v>12</v>
      </c>
      <c r="C332" s="6" t="s">
        <v>43</v>
      </c>
      <c r="D332" s="140"/>
      <c r="E332" s="141"/>
    </row>
    <row r="333" spans="1:5" ht="26.25" thickBot="1">
      <c r="A333" s="139"/>
      <c r="B333" s="5" t="s">
        <v>14</v>
      </c>
      <c r="C333" s="7" t="s">
        <v>233</v>
      </c>
      <c r="D333" s="136"/>
      <c r="E333" s="137"/>
    </row>
    <row r="334" spans="1:5" ht="15.75" thickBot="1">
      <c r="A334" s="139"/>
      <c r="B334" s="5" t="s">
        <v>15</v>
      </c>
      <c r="C334" s="7" t="s">
        <v>234</v>
      </c>
      <c r="D334" s="136"/>
      <c r="E334" s="137"/>
    </row>
    <row r="335" spans="1:5" ht="15.75" thickBot="1">
      <c r="A335" s="139"/>
      <c r="B335" s="5" t="s">
        <v>16</v>
      </c>
      <c r="C335" s="7" t="s">
        <v>235</v>
      </c>
      <c r="D335" s="136"/>
      <c r="E335" s="137"/>
    </row>
    <row r="336" spans="1:5" ht="15.75" thickBot="1">
      <c r="A336" s="139"/>
      <c r="B336" s="5" t="s">
        <v>17</v>
      </c>
      <c r="C336" s="7" t="s">
        <v>18</v>
      </c>
      <c r="D336" s="136"/>
      <c r="E336" s="137"/>
    </row>
    <row r="337" spans="1:5" ht="15.75" thickBot="1">
      <c r="A337" s="139"/>
      <c r="B337" s="5" t="s">
        <v>19</v>
      </c>
      <c r="C337" s="7" t="s">
        <v>236</v>
      </c>
      <c r="D337" s="136"/>
      <c r="E337" s="137"/>
    </row>
    <row r="338" spans="1:5" ht="15.75" thickBot="1">
      <c r="A338" s="139"/>
      <c r="B338" s="5" t="s">
        <v>237</v>
      </c>
      <c r="C338" s="7" t="s">
        <v>238</v>
      </c>
      <c r="D338" s="136"/>
      <c r="E338" s="137"/>
    </row>
    <row r="339" spans="1:5" ht="39" thickBot="1">
      <c r="A339" s="139"/>
      <c r="B339" s="5" t="s">
        <v>22</v>
      </c>
      <c r="C339" s="7" t="s">
        <v>239</v>
      </c>
      <c r="D339" s="30"/>
      <c r="E339" s="31"/>
    </row>
    <row r="340" spans="1:5" ht="15.75" thickBot="1">
      <c r="A340" s="139"/>
      <c r="B340" s="5" t="s">
        <v>21</v>
      </c>
      <c r="C340" s="7" t="s">
        <v>240</v>
      </c>
      <c r="D340" s="30"/>
      <c r="E340" s="31"/>
    </row>
    <row r="341" spans="1:5" ht="51.75" thickBot="1">
      <c r="A341" s="167"/>
      <c r="B341" s="5" t="s">
        <v>20</v>
      </c>
      <c r="C341" s="7" t="s">
        <v>241</v>
      </c>
      <c r="D341" s="136"/>
      <c r="E341" s="137"/>
    </row>
    <row r="342" spans="1:5" ht="15.75" thickBot="1">
      <c r="A342" s="75" t="s">
        <v>242</v>
      </c>
      <c r="B342" s="146" t="s">
        <v>243</v>
      </c>
      <c r="C342" s="157"/>
      <c r="D342" s="136"/>
      <c r="E342" s="137"/>
    </row>
    <row r="343" ht="15.75" thickBot="1"/>
    <row r="344" spans="1:5" ht="15.75" thickBot="1">
      <c r="A344" s="2"/>
      <c r="B344" s="142" t="s">
        <v>8</v>
      </c>
      <c r="C344" s="166"/>
      <c r="D344" s="9" t="s">
        <v>24</v>
      </c>
      <c r="E344" s="9"/>
    </row>
    <row r="345" spans="1:5" ht="15.75" thickBot="1">
      <c r="A345" s="3" t="s">
        <v>33</v>
      </c>
      <c r="B345" s="144" t="s">
        <v>391</v>
      </c>
      <c r="C345" s="145"/>
      <c r="D345" s="11" t="s">
        <v>25</v>
      </c>
      <c r="E345" s="10"/>
    </row>
    <row r="346" spans="1:5" ht="15.75" thickBot="1">
      <c r="A346" s="4" t="s">
        <v>10</v>
      </c>
      <c r="B346" s="146">
        <v>1</v>
      </c>
      <c r="C346" s="157"/>
      <c r="D346" s="11" t="s">
        <v>26</v>
      </c>
      <c r="E346" s="10"/>
    </row>
    <row r="347" spans="1:5" ht="15.75" thickBot="1">
      <c r="A347" s="4" t="s">
        <v>36</v>
      </c>
      <c r="B347" s="164">
        <v>29166.67</v>
      </c>
      <c r="C347" s="165"/>
      <c r="D347" s="11" t="s">
        <v>27</v>
      </c>
      <c r="E347" s="10"/>
    </row>
    <row r="348" spans="1:5" ht="15.75" thickBot="1">
      <c r="A348" s="138" t="s">
        <v>11</v>
      </c>
      <c r="B348" s="74" t="s">
        <v>70</v>
      </c>
      <c r="C348" s="6" t="s">
        <v>244</v>
      </c>
      <c r="D348" s="136"/>
      <c r="E348" s="137"/>
    </row>
    <row r="349" spans="1:5" ht="15.75" thickBot="1">
      <c r="A349" s="139"/>
      <c r="B349" s="5" t="s">
        <v>72</v>
      </c>
      <c r="C349" s="7" t="s">
        <v>43</v>
      </c>
      <c r="D349" s="30"/>
      <c r="E349" s="31"/>
    </row>
    <row r="350" spans="1:5" ht="15.75" thickBot="1">
      <c r="A350" s="139"/>
      <c r="B350" s="5" t="s">
        <v>245</v>
      </c>
      <c r="C350" s="7" t="s">
        <v>28</v>
      </c>
      <c r="D350" s="136"/>
      <c r="E350" s="137"/>
    </row>
    <row r="351" spans="1:5" ht="15.75" thickBot="1">
      <c r="A351" s="139"/>
      <c r="B351" s="5" t="s">
        <v>246</v>
      </c>
      <c r="C351" s="7" t="s">
        <v>247</v>
      </c>
      <c r="D351" s="30"/>
      <c r="E351" s="31"/>
    </row>
    <row r="352" spans="1:5" ht="15.75" thickBot="1">
      <c r="A352" s="139"/>
      <c r="B352" s="5" t="s">
        <v>74</v>
      </c>
      <c r="C352" s="7" t="s">
        <v>248</v>
      </c>
      <c r="D352" s="136"/>
      <c r="E352" s="137"/>
    </row>
    <row r="353" spans="1:5" ht="15.75" thickBot="1">
      <c r="A353" s="139"/>
      <c r="B353" s="5" t="s">
        <v>249</v>
      </c>
      <c r="C353" s="7" t="s">
        <v>43</v>
      </c>
      <c r="D353" s="136"/>
      <c r="E353" s="137"/>
    </row>
    <row r="354" spans="1:5" ht="26.25" thickBot="1">
      <c r="A354" s="139"/>
      <c r="B354" s="5" t="s">
        <v>250</v>
      </c>
      <c r="C354" s="7" t="s">
        <v>251</v>
      </c>
      <c r="D354" s="136"/>
      <c r="E354" s="137"/>
    </row>
    <row r="355" spans="1:5" ht="15.75" thickBot="1">
      <c r="A355" s="139"/>
      <c r="B355" s="5" t="s">
        <v>252</v>
      </c>
      <c r="C355" s="7" t="s">
        <v>253</v>
      </c>
      <c r="D355" s="30"/>
      <c r="E355" s="31"/>
    </row>
    <row r="356" spans="1:5" ht="15.75" thickBot="1">
      <c r="A356" s="167"/>
      <c r="B356" s="5" t="s">
        <v>22</v>
      </c>
      <c r="C356" s="7" t="s">
        <v>254</v>
      </c>
      <c r="D356" s="136"/>
      <c r="E356" s="137"/>
    </row>
    <row r="357" spans="1:5" ht="15.75" thickBot="1">
      <c r="A357" s="75" t="s">
        <v>242</v>
      </c>
      <c r="B357" s="146" t="s">
        <v>243</v>
      </c>
      <c r="C357" s="157"/>
      <c r="D357" s="136"/>
      <c r="E357" s="137"/>
    </row>
    <row r="358" ht="15.75" thickBot="1"/>
    <row r="359" spans="1:5" ht="15.75" thickBot="1">
      <c r="A359" s="2"/>
      <c r="B359" s="142" t="s">
        <v>8</v>
      </c>
      <c r="C359" s="166"/>
      <c r="D359" s="9" t="s">
        <v>24</v>
      </c>
      <c r="E359" s="9"/>
    </row>
    <row r="360" spans="1:5" ht="15.75" thickBot="1">
      <c r="A360" s="3" t="s">
        <v>33</v>
      </c>
      <c r="B360" s="144" t="s">
        <v>392</v>
      </c>
      <c r="C360" s="145"/>
      <c r="D360" s="11" t="s">
        <v>25</v>
      </c>
      <c r="E360" s="10"/>
    </row>
    <row r="361" spans="1:5" ht="15.75" thickBot="1">
      <c r="A361" s="4" t="s">
        <v>10</v>
      </c>
      <c r="B361" s="146">
        <v>1</v>
      </c>
      <c r="C361" s="157"/>
      <c r="D361" s="11" t="s">
        <v>26</v>
      </c>
      <c r="E361" s="10"/>
    </row>
    <row r="362" spans="1:5" ht="15.75" thickBot="1">
      <c r="A362" s="4" t="s">
        <v>36</v>
      </c>
      <c r="B362" s="164">
        <v>14000</v>
      </c>
      <c r="C362" s="165"/>
      <c r="D362" s="11" t="s">
        <v>27</v>
      </c>
      <c r="E362" s="10"/>
    </row>
    <row r="363" spans="1:5" ht="15.75" thickBot="1">
      <c r="A363" s="138" t="s">
        <v>11</v>
      </c>
      <c r="B363" s="74" t="s">
        <v>12</v>
      </c>
      <c r="C363" s="6" t="s">
        <v>43</v>
      </c>
      <c r="D363" s="140"/>
      <c r="E363" s="141"/>
    </row>
    <row r="364" spans="1:5" ht="26.25" thickBot="1">
      <c r="A364" s="139"/>
      <c r="B364" s="5" t="s">
        <v>14</v>
      </c>
      <c r="C364" s="7" t="s">
        <v>255</v>
      </c>
      <c r="D364" s="136"/>
      <c r="E364" s="137"/>
    </row>
    <row r="365" spans="1:5" ht="15.75" thickBot="1">
      <c r="A365" s="139"/>
      <c r="B365" s="5" t="s">
        <v>15</v>
      </c>
      <c r="C365" s="7" t="s">
        <v>256</v>
      </c>
      <c r="D365" s="136"/>
      <c r="E365" s="137"/>
    </row>
    <row r="366" spans="1:5" ht="15.75" thickBot="1">
      <c r="A366" s="139"/>
      <c r="B366" s="5" t="s">
        <v>16</v>
      </c>
      <c r="C366" s="7" t="s">
        <v>257</v>
      </c>
      <c r="D366" s="136"/>
      <c r="E366" s="137"/>
    </row>
    <row r="367" spans="1:5" ht="15.75" thickBot="1">
      <c r="A367" s="139"/>
      <c r="B367" s="5" t="s">
        <v>17</v>
      </c>
      <c r="C367" s="7" t="s">
        <v>18</v>
      </c>
      <c r="D367" s="136"/>
      <c r="E367" s="137"/>
    </row>
    <row r="368" spans="1:5" ht="15.75" thickBot="1">
      <c r="A368" s="139"/>
      <c r="B368" s="5" t="s">
        <v>19</v>
      </c>
      <c r="C368" s="7" t="s">
        <v>43</v>
      </c>
      <c r="D368" s="136"/>
      <c r="E368" s="137"/>
    </row>
    <row r="369" spans="1:5" ht="15.75" thickBot="1">
      <c r="A369" s="139"/>
      <c r="B369" s="5" t="s">
        <v>237</v>
      </c>
      <c r="C369" s="7" t="s">
        <v>238</v>
      </c>
      <c r="D369" s="136"/>
      <c r="E369" s="137"/>
    </row>
    <row r="370" spans="1:5" ht="39" thickBot="1">
      <c r="A370" s="139"/>
      <c r="B370" s="5" t="s">
        <v>22</v>
      </c>
      <c r="C370" s="7" t="s">
        <v>239</v>
      </c>
      <c r="D370" s="30"/>
      <c r="E370" s="31"/>
    </row>
    <row r="371" spans="1:5" ht="15.75" thickBot="1">
      <c r="A371" s="139"/>
      <c r="B371" s="5" t="s">
        <v>21</v>
      </c>
      <c r="C371" s="7" t="s">
        <v>240</v>
      </c>
      <c r="D371" s="30"/>
      <c r="E371" s="31"/>
    </row>
    <row r="372" spans="1:5" ht="26.25" thickBot="1">
      <c r="A372" s="167"/>
      <c r="B372" s="5" t="s">
        <v>20</v>
      </c>
      <c r="C372" s="7" t="s">
        <v>258</v>
      </c>
      <c r="D372" s="136"/>
      <c r="E372" s="137"/>
    </row>
    <row r="373" spans="1:5" ht="15.75" thickBot="1">
      <c r="A373" s="75" t="s">
        <v>242</v>
      </c>
      <c r="B373" s="146" t="s">
        <v>243</v>
      </c>
      <c r="C373" s="157"/>
      <c r="D373" s="136"/>
      <c r="E373" s="137"/>
    </row>
    <row r="374" ht="15.75" thickBot="1"/>
    <row r="375" spans="1:5" ht="15.75" thickBot="1">
      <c r="A375" s="2"/>
      <c r="B375" s="142" t="s">
        <v>8</v>
      </c>
      <c r="C375" s="166"/>
      <c r="D375" s="9" t="s">
        <v>24</v>
      </c>
      <c r="E375" s="9"/>
    </row>
    <row r="376" spans="1:5" ht="15.75" thickBot="1">
      <c r="A376" s="3" t="s">
        <v>33</v>
      </c>
      <c r="B376" s="144" t="s">
        <v>232</v>
      </c>
      <c r="C376" s="145"/>
      <c r="D376" s="11" t="s">
        <v>25</v>
      </c>
      <c r="E376" s="10"/>
    </row>
    <row r="377" spans="1:5" ht="15.75" thickBot="1">
      <c r="A377" s="4" t="s">
        <v>10</v>
      </c>
      <c r="B377" s="146">
        <v>4</v>
      </c>
      <c r="C377" s="157"/>
      <c r="D377" s="11" t="s">
        <v>26</v>
      </c>
      <c r="E377" s="10"/>
    </row>
    <row r="378" spans="1:5" ht="15.75" thickBot="1">
      <c r="A378" s="4" t="s">
        <v>36</v>
      </c>
      <c r="B378" s="164">
        <v>12500</v>
      </c>
      <c r="C378" s="165"/>
      <c r="D378" s="11" t="s">
        <v>27</v>
      </c>
      <c r="E378" s="10"/>
    </row>
    <row r="379" spans="1:5" ht="15.75" thickBot="1">
      <c r="A379" s="138" t="s">
        <v>11</v>
      </c>
      <c r="B379" s="74" t="s">
        <v>259</v>
      </c>
      <c r="C379" s="6" t="s">
        <v>260</v>
      </c>
      <c r="D379" s="140"/>
      <c r="E379" s="141"/>
    </row>
    <row r="380" spans="1:5" ht="26.25" thickBot="1">
      <c r="A380" s="139"/>
      <c r="B380" s="5" t="s">
        <v>14</v>
      </c>
      <c r="C380" s="7" t="s">
        <v>261</v>
      </c>
      <c r="D380" s="136"/>
      <c r="E380" s="137"/>
    </row>
    <row r="381" spans="1:5" ht="15.75" thickBot="1">
      <c r="A381" s="139"/>
      <c r="B381" s="5" t="s">
        <v>15</v>
      </c>
      <c r="C381" s="7" t="s">
        <v>256</v>
      </c>
      <c r="D381" s="136"/>
      <c r="E381" s="137"/>
    </row>
    <row r="382" spans="1:5" ht="15.75" thickBot="1">
      <c r="A382" s="139"/>
      <c r="B382" s="5" t="s">
        <v>16</v>
      </c>
      <c r="C382" s="7" t="s">
        <v>262</v>
      </c>
      <c r="D382" s="136"/>
      <c r="E382" s="137"/>
    </row>
    <row r="383" spans="1:5" ht="15.75" thickBot="1">
      <c r="A383" s="139"/>
      <c r="B383" s="5" t="s">
        <v>17</v>
      </c>
      <c r="C383" s="7" t="s">
        <v>18</v>
      </c>
      <c r="D383" s="136"/>
      <c r="E383" s="137"/>
    </row>
    <row r="384" spans="1:5" ht="15.75" thickBot="1">
      <c r="A384" s="139"/>
      <c r="B384" s="5" t="s">
        <v>19</v>
      </c>
      <c r="C384" s="7" t="s">
        <v>263</v>
      </c>
      <c r="D384" s="136"/>
      <c r="E384" s="137"/>
    </row>
    <row r="385" spans="1:5" ht="15.75" thickBot="1">
      <c r="A385" s="139"/>
      <c r="B385" s="5" t="s">
        <v>237</v>
      </c>
      <c r="C385" s="7" t="s">
        <v>238</v>
      </c>
      <c r="D385" s="136"/>
      <c r="E385" s="137"/>
    </row>
    <row r="386" spans="1:5" ht="26.25" thickBot="1">
      <c r="A386" s="139"/>
      <c r="B386" s="5" t="s">
        <v>22</v>
      </c>
      <c r="C386" s="7" t="s">
        <v>264</v>
      </c>
      <c r="D386" s="30"/>
      <c r="E386" s="31"/>
    </row>
    <row r="387" spans="1:5" ht="15.75" thickBot="1">
      <c r="A387" s="139"/>
      <c r="B387" s="5" t="s">
        <v>265</v>
      </c>
      <c r="C387" s="7" t="s">
        <v>266</v>
      </c>
      <c r="D387" s="30"/>
      <c r="E387" s="31"/>
    </row>
    <row r="388" spans="1:5" ht="15.75" thickBot="1">
      <c r="A388" s="167"/>
      <c r="B388" s="5" t="s">
        <v>21</v>
      </c>
      <c r="C388" s="7" t="s">
        <v>240</v>
      </c>
      <c r="D388" s="136"/>
      <c r="E388" s="137"/>
    </row>
    <row r="389" spans="1:5" ht="15.75" thickBot="1">
      <c r="A389" s="75" t="s">
        <v>242</v>
      </c>
      <c r="B389" s="146" t="s">
        <v>243</v>
      </c>
      <c r="C389" s="157"/>
      <c r="D389" s="136"/>
      <c r="E389" s="137"/>
    </row>
    <row r="390" ht="15.75" thickBot="1"/>
    <row r="391" spans="1:5" ht="15.75" thickBot="1">
      <c r="A391" s="2"/>
      <c r="B391" s="142" t="s">
        <v>8</v>
      </c>
      <c r="C391" s="166"/>
      <c r="D391" s="9" t="s">
        <v>24</v>
      </c>
      <c r="E391" s="9"/>
    </row>
    <row r="392" spans="1:5" ht="15.75" thickBot="1">
      <c r="A392" s="3" t="s">
        <v>33</v>
      </c>
      <c r="B392" s="144" t="s">
        <v>393</v>
      </c>
      <c r="C392" s="145"/>
      <c r="D392" s="11" t="s">
        <v>25</v>
      </c>
      <c r="E392" s="10"/>
    </row>
    <row r="393" spans="1:5" ht="15.75" thickBot="1">
      <c r="A393" s="4" t="s">
        <v>10</v>
      </c>
      <c r="B393" s="146">
        <v>2</v>
      </c>
      <c r="C393" s="157"/>
      <c r="D393" s="11" t="s">
        <v>26</v>
      </c>
      <c r="E393" s="10"/>
    </row>
    <row r="394" spans="1:5" ht="15.75" thickBot="1">
      <c r="A394" s="4" t="s">
        <v>36</v>
      </c>
      <c r="B394" s="164">
        <v>12500</v>
      </c>
      <c r="C394" s="165"/>
      <c r="D394" s="11" t="s">
        <v>27</v>
      </c>
      <c r="E394" s="10"/>
    </row>
    <row r="395" spans="1:5" ht="15.75" thickBot="1">
      <c r="A395" s="138" t="s">
        <v>11</v>
      </c>
      <c r="B395" s="74" t="s">
        <v>259</v>
      </c>
      <c r="C395" s="6" t="s">
        <v>267</v>
      </c>
      <c r="D395" s="140"/>
      <c r="E395" s="141"/>
    </row>
    <row r="396" spans="1:5" ht="26.25" thickBot="1">
      <c r="A396" s="139"/>
      <c r="B396" s="5" t="s">
        <v>14</v>
      </c>
      <c r="C396" s="7" t="s">
        <v>268</v>
      </c>
      <c r="D396" s="136"/>
      <c r="E396" s="137"/>
    </row>
    <row r="397" spans="1:5" ht="15.75" thickBot="1">
      <c r="A397" s="139"/>
      <c r="B397" s="5" t="s">
        <v>15</v>
      </c>
      <c r="C397" s="7" t="s">
        <v>256</v>
      </c>
      <c r="D397" s="136"/>
      <c r="E397" s="137"/>
    </row>
    <row r="398" spans="1:5" ht="15.75" thickBot="1">
      <c r="A398" s="139"/>
      <c r="B398" s="5" t="s">
        <v>16</v>
      </c>
      <c r="C398" s="7" t="s">
        <v>257</v>
      </c>
      <c r="D398" s="136"/>
      <c r="E398" s="137"/>
    </row>
    <row r="399" spans="1:5" ht="15.75" thickBot="1">
      <c r="A399" s="139"/>
      <c r="B399" s="5" t="s">
        <v>19</v>
      </c>
      <c r="C399" s="7" t="s">
        <v>43</v>
      </c>
      <c r="D399" s="136"/>
      <c r="E399" s="137"/>
    </row>
    <row r="400" spans="1:5" ht="15.75" thickBot="1">
      <c r="A400" s="139"/>
      <c r="B400" s="5" t="s">
        <v>22</v>
      </c>
      <c r="C400" s="7" t="s">
        <v>269</v>
      </c>
      <c r="D400" s="30"/>
      <c r="E400" s="31"/>
    </row>
    <row r="401" spans="1:5" ht="15.75" thickBot="1">
      <c r="A401" s="139"/>
      <c r="B401" s="5" t="s">
        <v>265</v>
      </c>
      <c r="C401" s="7" t="s">
        <v>270</v>
      </c>
      <c r="D401" s="30"/>
      <c r="E401" s="31"/>
    </row>
    <row r="402" spans="1:5" ht="15.75" thickBot="1">
      <c r="A402" s="167"/>
      <c r="B402" s="5" t="s">
        <v>21</v>
      </c>
      <c r="C402" s="7" t="s">
        <v>240</v>
      </c>
      <c r="D402" s="136"/>
      <c r="E402" s="137"/>
    </row>
    <row r="403" spans="1:5" ht="15.75" thickBot="1">
      <c r="A403" s="75" t="s">
        <v>242</v>
      </c>
      <c r="B403" s="146" t="s">
        <v>243</v>
      </c>
      <c r="C403" s="157"/>
      <c r="D403" s="136"/>
      <c r="E403" s="137"/>
    </row>
    <row r="404" ht="15.75" thickBot="1"/>
    <row r="405" spans="1:5" ht="15.75" thickBot="1">
      <c r="A405" s="2"/>
      <c r="B405" s="142" t="s">
        <v>8</v>
      </c>
      <c r="C405" s="166"/>
      <c r="D405" s="9" t="s">
        <v>24</v>
      </c>
      <c r="E405" s="9"/>
    </row>
    <row r="406" spans="1:5" ht="15.75" thickBot="1">
      <c r="A406" s="3" t="s">
        <v>33</v>
      </c>
      <c r="B406" s="144" t="s">
        <v>394</v>
      </c>
      <c r="C406" s="145"/>
      <c r="D406" s="11" t="s">
        <v>25</v>
      </c>
      <c r="E406" s="10"/>
    </row>
    <row r="407" spans="1:5" ht="15.75" thickBot="1">
      <c r="A407" s="4" t="s">
        <v>10</v>
      </c>
      <c r="B407" s="146">
        <v>10</v>
      </c>
      <c r="C407" s="157"/>
      <c r="D407" s="11" t="s">
        <v>26</v>
      </c>
      <c r="E407" s="10"/>
    </row>
    <row r="408" spans="1:5" ht="15.75" thickBot="1">
      <c r="A408" s="4" t="s">
        <v>36</v>
      </c>
      <c r="B408" s="164">
        <v>12500</v>
      </c>
      <c r="C408" s="165"/>
      <c r="D408" s="11" t="s">
        <v>27</v>
      </c>
      <c r="E408" s="10"/>
    </row>
    <row r="409" spans="1:5" ht="15.75" thickBot="1">
      <c r="A409" s="138" t="s">
        <v>11</v>
      </c>
      <c r="B409" s="74" t="s">
        <v>259</v>
      </c>
      <c r="C409" s="6" t="s">
        <v>271</v>
      </c>
      <c r="D409" s="140"/>
      <c r="E409" s="141"/>
    </row>
    <row r="410" spans="1:5" ht="26.25" thickBot="1">
      <c r="A410" s="139"/>
      <c r="B410" s="5" t="s">
        <v>14</v>
      </c>
      <c r="C410" s="7" t="s">
        <v>261</v>
      </c>
      <c r="D410" s="136"/>
      <c r="E410" s="137"/>
    </row>
    <row r="411" spans="1:5" ht="15.75" thickBot="1">
      <c r="A411" s="139"/>
      <c r="B411" s="5" t="s">
        <v>15</v>
      </c>
      <c r="C411" s="7" t="s">
        <v>256</v>
      </c>
      <c r="D411" s="136"/>
      <c r="E411" s="137"/>
    </row>
    <row r="412" spans="1:5" ht="15.75" thickBot="1">
      <c r="A412" s="139"/>
      <c r="B412" s="5" t="s">
        <v>16</v>
      </c>
      <c r="C412" s="7" t="s">
        <v>262</v>
      </c>
      <c r="D412" s="136"/>
      <c r="E412" s="137"/>
    </row>
    <row r="413" spans="1:5" ht="15.75" thickBot="1">
      <c r="A413" s="139"/>
      <c r="B413" s="5" t="s">
        <v>17</v>
      </c>
      <c r="C413" s="7" t="s">
        <v>18</v>
      </c>
      <c r="D413" s="30"/>
      <c r="E413" s="31"/>
    </row>
    <row r="414" spans="1:5" ht="15.75" thickBot="1">
      <c r="A414" s="139"/>
      <c r="B414" s="5" t="s">
        <v>19</v>
      </c>
      <c r="C414" s="7" t="s">
        <v>43</v>
      </c>
      <c r="D414" s="136"/>
      <c r="E414" s="137"/>
    </row>
    <row r="415" spans="1:5" ht="15.75" thickBot="1">
      <c r="A415" s="139"/>
      <c r="B415" s="5" t="s">
        <v>22</v>
      </c>
      <c r="C415" s="7" t="s">
        <v>269</v>
      </c>
      <c r="D415" s="30"/>
      <c r="E415" s="31"/>
    </row>
    <row r="416" spans="1:5" ht="15.75" thickBot="1">
      <c r="A416" s="139"/>
      <c r="B416" s="5" t="s">
        <v>265</v>
      </c>
      <c r="C416" s="7" t="s">
        <v>272</v>
      </c>
      <c r="D416" s="30"/>
      <c r="E416" s="31"/>
    </row>
    <row r="417" spans="1:5" ht="15.75" thickBot="1">
      <c r="A417" s="167"/>
      <c r="B417" s="5" t="s">
        <v>21</v>
      </c>
      <c r="C417" s="7" t="s">
        <v>240</v>
      </c>
      <c r="D417" s="136"/>
      <c r="E417" s="137"/>
    </row>
    <row r="418" spans="1:5" ht="15.75" thickBot="1">
      <c r="A418" s="75" t="s">
        <v>242</v>
      </c>
      <c r="B418" s="146" t="s">
        <v>243</v>
      </c>
      <c r="C418" s="157"/>
      <c r="D418" s="136"/>
      <c r="E418" s="137"/>
    </row>
    <row r="419" ht="15.75" thickBot="1"/>
    <row r="420" spans="1:5" ht="15.75" thickBot="1">
      <c r="A420" s="2"/>
      <c r="B420" s="142" t="s">
        <v>8</v>
      </c>
      <c r="C420" s="166"/>
      <c r="D420" s="9" t="s">
        <v>24</v>
      </c>
      <c r="E420" s="9"/>
    </row>
    <row r="421" spans="1:5" ht="15.75" thickBot="1">
      <c r="A421" s="3" t="s">
        <v>33</v>
      </c>
      <c r="B421" s="144" t="s">
        <v>395</v>
      </c>
      <c r="C421" s="145"/>
      <c r="D421" s="11" t="s">
        <v>25</v>
      </c>
      <c r="E421" s="10"/>
    </row>
    <row r="422" spans="1:5" ht="15.75" thickBot="1">
      <c r="A422" s="4" t="s">
        <v>10</v>
      </c>
      <c r="B422" s="146">
        <v>1</v>
      </c>
      <c r="C422" s="157"/>
      <c r="D422" s="11" t="s">
        <v>26</v>
      </c>
      <c r="E422" s="10"/>
    </row>
    <row r="423" spans="1:5" ht="15.75" thickBot="1">
      <c r="A423" s="4" t="s">
        <v>36</v>
      </c>
      <c r="B423" s="164">
        <v>6000</v>
      </c>
      <c r="C423" s="165"/>
      <c r="D423" s="11" t="s">
        <v>27</v>
      </c>
      <c r="E423" s="10"/>
    </row>
    <row r="424" spans="1:5" ht="15.75" thickBot="1">
      <c r="A424" s="138" t="s">
        <v>11</v>
      </c>
      <c r="B424" s="74" t="s">
        <v>70</v>
      </c>
      <c r="C424" s="6" t="s">
        <v>273</v>
      </c>
      <c r="D424" s="136"/>
      <c r="E424" s="137"/>
    </row>
    <row r="425" spans="1:5" ht="15.75" thickBot="1">
      <c r="A425" s="139"/>
      <c r="B425" s="5" t="s">
        <v>72</v>
      </c>
      <c r="C425" s="7" t="s">
        <v>43</v>
      </c>
      <c r="D425" s="30"/>
      <c r="E425" s="31"/>
    </row>
    <row r="426" spans="1:5" ht="15.75" thickBot="1">
      <c r="A426" s="139"/>
      <c r="B426" s="5" t="s">
        <v>73</v>
      </c>
      <c r="C426" s="7" t="s">
        <v>274</v>
      </c>
      <c r="D426" s="136"/>
      <c r="E426" s="137"/>
    </row>
    <row r="427" spans="1:5" ht="15.75" thickBot="1">
      <c r="A427" s="139"/>
      <c r="B427" s="5" t="s">
        <v>246</v>
      </c>
      <c r="C427" s="7" t="s">
        <v>247</v>
      </c>
      <c r="D427" s="30"/>
      <c r="E427" s="31"/>
    </row>
    <row r="428" spans="1:5" ht="15.75" thickBot="1">
      <c r="A428" s="139"/>
      <c r="B428" s="5" t="s">
        <v>74</v>
      </c>
      <c r="C428" s="7" t="s">
        <v>248</v>
      </c>
      <c r="D428" s="136"/>
      <c r="E428" s="137"/>
    </row>
    <row r="429" spans="1:5" ht="15.75" thickBot="1">
      <c r="A429" s="139"/>
      <c r="B429" s="5" t="s">
        <v>249</v>
      </c>
      <c r="C429" s="7" t="s">
        <v>43</v>
      </c>
      <c r="D429" s="136"/>
      <c r="E429" s="137"/>
    </row>
    <row r="430" spans="1:5" ht="15.75" thickBot="1">
      <c r="A430" s="139"/>
      <c r="B430" s="5" t="s">
        <v>275</v>
      </c>
      <c r="C430" s="7" t="s">
        <v>43</v>
      </c>
      <c r="D430" s="30"/>
      <c r="E430" s="31"/>
    </row>
    <row r="431" spans="1:5" ht="26.25" thickBot="1">
      <c r="A431" s="139"/>
      <c r="B431" s="5" t="s">
        <v>250</v>
      </c>
      <c r="C431" s="7" t="s">
        <v>276</v>
      </c>
      <c r="D431" s="136"/>
      <c r="E431" s="137"/>
    </row>
    <row r="432" spans="1:5" ht="15.75" thickBot="1">
      <c r="A432" s="167"/>
      <c r="B432" s="5" t="s">
        <v>22</v>
      </c>
      <c r="C432" s="7" t="s">
        <v>254</v>
      </c>
      <c r="D432" s="136"/>
      <c r="E432" s="137"/>
    </row>
    <row r="433" spans="1:5" ht="15.75" thickBot="1">
      <c r="A433" s="75" t="s">
        <v>242</v>
      </c>
      <c r="B433" s="146" t="s">
        <v>243</v>
      </c>
      <c r="C433" s="157"/>
      <c r="D433" s="136"/>
      <c r="E433" s="137"/>
    </row>
    <row r="434" ht="15.75" thickBot="1"/>
    <row r="435" spans="1:5" ht="15.75" thickBot="1">
      <c r="A435" s="2"/>
      <c r="B435" s="142" t="s">
        <v>8</v>
      </c>
      <c r="C435" s="166"/>
      <c r="D435" s="9" t="s">
        <v>24</v>
      </c>
      <c r="E435" s="9"/>
    </row>
    <row r="436" spans="1:5" ht="15.75" thickBot="1">
      <c r="A436" s="3" t="s">
        <v>33</v>
      </c>
      <c r="B436" s="144" t="s">
        <v>396</v>
      </c>
      <c r="C436" s="145"/>
      <c r="D436" s="11" t="s">
        <v>25</v>
      </c>
      <c r="E436" s="10"/>
    </row>
    <row r="437" spans="1:5" ht="15.75" thickBot="1">
      <c r="A437" s="4" t="s">
        <v>10</v>
      </c>
      <c r="B437" s="146">
        <v>4</v>
      </c>
      <c r="C437" s="157"/>
      <c r="D437" s="11" t="s">
        <v>26</v>
      </c>
      <c r="E437" s="10"/>
    </row>
    <row r="438" spans="1:5" ht="15.75" thickBot="1">
      <c r="A438" s="4" t="s">
        <v>36</v>
      </c>
      <c r="B438" s="164">
        <v>6000</v>
      </c>
      <c r="C438" s="165"/>
      <c r="D438" s="11" t="s">
        <v>27</v>
      </c>
      <c r="E438" s="10"/>
    </row>
    <row r="439" spans="1:5" ht="15.75" thickBot="1">
      <c r="A439" s="138" t="s">
        <v>11</v>
      </c>
      <c r="B439" s="74" t="s">
        <v>70</v>
      </c>
      <c r="C439" s="6" t="s">
        <v>244</v>
      </c>
      <c r="D439" s="136"/>
      <c r="E439" s="137"/>
    </row>
    <row r="440" spans="1:5" ht="15.75" thickBot="1">
      <c r="A440" s="139"/>
      <c r="B440" s="5" t="s">
        <v>72</v>
      </c>
      <c r="C440" s="7" t="s">
        <v>42</v>
      </c>
      <c r="D440" s="30"/>
      <c r="E440" s="31"/>
    </row>
    <row r="441" spans="1:5" ht="15.75" thickBot="1">
      <c r="A441" s="139"/>
      <c r="B441" s="5" t="s">
        <v>73</v>
      </c>
      <c r="C441" s="7" t="s">
        <v>28</v>
      </c>
      <c r="D441" s="136"/>
      <c r="E441" s="137"/>
    </row>
    <row r="442" spans="1:5" ht="15.75" thickBot="1">
      <c r="A442" s="139"/>
      <c r="B442" s="5" t="s">
        <v>246</v>
      </c>
      <c r="C442" s="7" t="s">
        <v>247</v>
      </c>
      <c r="D442" s="30"/>
      <c r="E442" s="31"/>
    </row>
    <row r="443" spans="1:5" ht="15.75" thickBot="1">
      <c r="A443" s="139"/>
      <c r="B443" s="5" t="s">
        <v>74</v>
      </c>
      <c r="C443" s="7" t="s">
        <v>248</v>
      </c>
      <c r="D443" s="136"/>
      <c r="E443" s="137"/>
    </row>
    <row r="444" spans="1:5" ht="15.75" thickBot="1">
      <c r="A444" s="139"/>
      <c r="B444" s="5" t="s">
        <v>249</v>
      </c>
      <c r="C444" s="7" t="s">
        <v>43</v>
      </c>
      <c r="D444" s="136"/>
      <c r="E444" s="137"/>
    </row>
    <row r="445" spans="1:5" ht="15.75" thickBot="1">
      <c r="A445" s="139"/>
      <c r="B445" s="5" t="s">
        <v>275</v>
      </c>
      <c r="C445" s="7" t="s">
        <v>43</v>
      </c>
      <c r="D445" s="30"/>
      <c r="E445" s="31"/>
    </row>
    <row r="446" spans="1:5" ht="15.75" thickBot="1">
      <c r="A446" s="139"/>
      <c r="B446" s="5" t="s">
        <v>277</v>
      </c>
      <c r="C446" s="7" t="s">
        <v>278</v>
      </c>
      <c r="D446" s="30"/>
      <c r="E446" s="31"/>
    </row>
    <row r="447" spans="1:5" ht="26.25" thickBot="1">
      <c r="A447" s="139"/>
      <c r="B447" s="5" t="s">
        <v>250</v>
      </c>
      <c r="C447" s="7" t="s">
        <v>279</v>
      </c>
      <c r="D447" s="136"/>
      <c r="E447" s="137"/>
    </row>
    <row r="448" spans="1:5" ht="15.75" thickBot="1">
      <c r="A448" s="167"/>
      <c r="B448" s="5" t="s">
        <v>22</v>
      </c>
      <c r="C448" s="7" t="s">
        <v>280</v>
      </c>
      <c r="D448" s="136"/>
      <c r="E448" s="137"/>
    </row>
    <row r="449" spans="1:5" ht="15.75" thickBot="1">
      <c r="A449" s="75" t="s">
        <v>242</v>
      </c>
      <c r="B449" s="146" t="s">
        <v>243</v>
      </c>
      <c r="C449" s="157"/>
      <c r="D449" s="136"/>
      <c r="E449" s="137"/>
    </row>
    <row r="450" ht="15.75" thickBot="1"/>
    <row r="451" spans="1:5" ht="15.75" thickBot="1">
      <c r="A451" s="2"/>
      <c r="B451" s="142" t="s">
        <v>8</v>
      </c>
      <c r="C451" s="166"/>
      <c r="D451" s="9" t="s">
        <v>24</v>
      </c>
      <c r="E451" s="9"/>
    </row>
    <row r="452" spans="1:5" ht="15.75" thickBot="1">
      <c r="A452" s="3" t="s">
        <v>33</v>
      </c>
      <c r="B452" s="144" t="s">
        <v>397</v>
      </c>
      <c r="C452" s="145"/>
      <c r="D452" s="11" t="s">
        <v>25</v>
      </c>
      <c r="E452" s="10"/>
    </row>
    <row r="453" spans="1:5" ht="15.75" thickBot="1">
      <c r="A453" s="4" t="s">
        <v>10</v>
      </c>
      <c r="B453" s="146">
        <v>10</v>
      </c>
      <c r="C453" s="157"/>
      <c r="D453" s="11" t="s">
        <v>26</v>
      </c>
      <c r="E453" s="10"/>
    </row>
    <row r="454" spans="1:5" ht="15.75" thickBot="1">
      <c r="A454" s="4" t="s">
        <v>36</v>
      </c>
      <c r="B454" s="164">
        <v>4166.67</v>
      </c>
      <c r="C454" s="165"/>
      <c r="D454" s="11" t="s">
        <v>27</v>
      </c>
      <c r="E454" s="10"/>
    </row>
    <row r="455" spans="1:5" ht="15.75" thickBot="1">
      <c r="A455" s="138" t="s">
        <v>11</v>
      </c>
      <c r="B455" s="74" t="s">
        <v>281</v>
      </c>
      <c r="C455" s="6" t="s">
        <v>282</v>
      </c>
      <c r="D455" s="136"/>
      <c r="E455" s="137"/>
    </row>
    <row r="456" spans="1:5" ht="15.75" thickBot="1">
      <c r="A456" s="139"/>
      <c r="B456" s="5" t="s">
        <v>283</v>
      </c>
      <c r="C456" s="7" t="s">
        <v>43</v>
      </c>
      <c r="D456" s="30"/>
      <c r="E456" s="31"/>
    </row>
    <row r="457" spans="1:5" ht="15.75" thickBot="1">
      <c r="A457" s="139"/>
      <c r="B457" s="5" t="s">
        <v>284</v>
      </c>
      <c r="C457" s="7" t="s">
        <v>285</v>
      </c>
      <c r="D457" s="136"/>
      <c r="E457" s="137"/>
    </row>
    <row r="458" spans="1:5" ht="26.25" thickBot="1">
      <c r="A458" s="139"/>
      <c r="B458" s="5" t="s">
        <v>22</v>
      </c>
      <c r="C458" s="7" t="s">
        <v>286</v>
      </c>
      <c r="D458" s="30"/>
      <c r="E458" s="31"/>
    </row>
    <row r="459" spans="1:5" ht="15.75" thickBot="1">
      <c r="A459" s="75" t="s">
        <v>242</v>
      </c>
      <c r="B459" s="146" t="s">
        <v>243</v>
      </c>
      <c r="C459" s="157"/>
      <c r="D459" s="136"/>
      <c r="E459" s="137"/>
    </row>
    <row r="460" ht="15.75" thickBot="1"/>
    <row r="461" spans="1:5" ht="15.75" thickBot="1">
      <c r="A461" s="2"/>
      <c r="B461" s="142" t="s">
        <v>8</v>
      </c>
      <c r="C461" s="143"/>
      <c r="D461" s="9" t="s">
        <v>24</v>
      </c>
      <c r="E461" s="9"/>
    </row>
    <row r="462" spans="1:5" ht="15.75" thickBot="1">
      <c r="A462" s="3" t="s">
        <v>33</v>
      </c>
      <c r="B462" s="144" t="s">
        <v>398</v>
      </c>
      <c r="C462" s="145"/>
      <c r="D462" s="11" t="s">
        <v>25</v>
      </c>
      <c r="E462" s="10"/>
    </row>
    <row r="463" spans="1:5" ht="15.75" thickBot="1">
      <c r="A463" s="4" t="s">
        <v>10</v>
      </c>
      <c r="B463" s="146">
        <v>5</v>
      </c>
      <c r="C463" s="147"/>
      <c r="D463" s="11" t="s">
        <v>26</v>
      </c>
      <c r="E463" s="10"/>
    </row>
    <row r="464" spans="1:5" ht="15.75" thickBot="1">
      <c r="A464" s="4" t="s">
        <v>36</v>
      </c>
      <c r="B464" s="155">
        <v>3333.33</v>
      </c>
      <c r="C464" s="156"/>
      <c r="D464" s="11" t="s">
        <v>27</v>
      </c>
      <c r="E464" s="10"/>
    </row>
    <row r="465" spans="1:5" ht="15.75" thickBot="1">
      <c r="A465" s="138" t="s">
        <v>11</v>
      </c>
      <c r="B465" s="74" t="s">
        <v>287</v>
      </c>
      <c r="C465" s="6" t="s">
        <v>288</v>
      </c>
      <c r="D465" s="136"/>
      <c r="E465" s="137"/>
    </row>
    <row r="466" spans="1:5" ht="15.75" thickBot="1">
      <c r="A466" s="139"/>
      <c r="B466" s="5" t="s">
        <v>289</v>
      </c>
      <c r="C466" s="7" t="s">
        <v>290</v>
      </c>
      <c r="D466" s="30"/>
      <c r="E466" s="31"/>
    </row>
    <row r="467" spans="1:5" ht="15.75" thickBot="1">
      <c r="A467" s="139"/>
      <c r="B467" s="5" t="s">
        <v>291</v>
      </c>
      <c r="C467" s="7" t="s">
        <v>292</v>
      </c>
      <c r="D467" s="136"/>
      <c r="E467" s="137"/>
    </row>
    <row r="468" spans="1:5" ht="15.75" thickBot="1">
      <c r="A468" s="139"/>
      <c r="B468" s="5" t="s">
        <v>293</v>
      </c>
      <c r="C468" s="7" t="s">
        <v>294</v>
      </c>
      <c r="D468" s="30"/>
      <c r="E468" s="31"/>
    </row>
    <row r="469" spans="1:5" ht="15.75" thickBot="1">
      <c r="A469" s="139"/>
      <c r="B469" s="5" t="s">
        <v>237</v>
      </c>
      <c r="C469" s="7" t="s">
        <v>295</v>
      </c>
      <c r="D469" s="30"/>
      <c r="E469" s="31"/>
    </row>
    <row r="470" spans="1:5" ht="26.25" thickBot="1">
      <c r="A470" s="139"/>
      <c r="B470" s="5" t="s">
        <v>22</v>
      </c>
      <c r="C470" s="7" t="s">
        <v>296</v>
      </c>
      <c r="D470" s="30"/>
      <c r="E470" s="31"/>
    </row>
    <row r="471" spans="1:5" ht="15.75" thickBot="1">
      <c r="A471" s="75" t="s">
        <v>242</v>
      </c>
      <c r="B471" s="146" t="s">
        <v>243</v>
      </c>
      <c r="C471" s="157"/>
      <c r="D471" s="136"/>
      <c r="E471" s="137"/>
    </row>
    <row r="472" ht="15.75" thickBot="1"/>
    <row r="473" spans="1:5" ht="15.75" thickBot="1">
      <c r="A473" s="2"/>
      <c r="B473" s="142" t="s">
        <v>8</v>
      </c>
      <c r="C473" s="143"/>
      <c r="D473" s="9" t="s">
        <v>24</v>
      </c>
      <c r="E473" s="9"/>
    </row>
    <row r="474" spans="1:5" ht="15.75" thickBot="1">
      <c r="A474" s="3" t="s">
        <v>33</v>
      </c>
      <c r="B474" s="144" t="s">
        <v>399</v>
      </c>
      <c r="C474" s="145"/>
      <c r="D474" s="11" t="s">
        <v>25</v>
      </c>
      <c r="E474" s="10"/>
    </row>
    <row r="475" spans="1:5" ht="15.75" thickBot="1">
      <c r="A475" s="4" t="s">
        <v>10</v>
      </c>
      <c r="B475" s="146">
        <v>4</v>
      </c>
      <c r="C475" s="147"/>
      <c r="D475" s="11" t="s">
        <v>26</v>
      </c>
      <c r="E475" s="10"/>
    </row>
    <row r="476" spans="1:5" ht="15.75" thickBot="1">
      <c r="A476" s="4" t="s">
        <v>36</v>
      </c>
      <c r="B476" s="155">
        <v>21666.67</v>
      </c>
      <c r="C476" s="156"/>
      <c r="D476" s="11" t="s">
        <v>27</v>
      </c>
      <c r="E476" s="10"/>
    </row>
    <row r="477" spans="1:5" ht="15.75" thickBot="1">
      <c r="A477" s="138" t="s">
        <v>11</v>
      </c>
      <c r="B477" s="74" t="s">
        <v>297</v>
      </c>
      <c r="C477" s="6" t="s">
        <v>298</v>
      </c>
      <c r="D477" s="136"/>
      <c r="E477" s="137"/>
    </row>
    <row r="478" spans="1:5" ht="15.75" thickBot="1">
      <c r="A478" s="139"/>
      <c r="B478" s="5" t="s">
        <v>299</v>
      </c>
      <c r="C478" s="7" t="s">
        <v>300</v>
      </c>
      <c r="D478" s="30"/>
      <c r="E478" s="31"/>
    </row>
    <row r="479" spans="1:5" ht="15.75" thickBot="1">
      <c r="A479" s="139"/>
      <c r="B479" s="5" t="s">
        <v>301</v>
      </c>
      <c r="C479" s="7" t="s">
        <v>302</v>
      </c>
      <c r="D479" s="30"/>
      <c r="E479" s="31"/>
    </row>
    <row r="480" spans="1:5" ht="15.75" thickBot="1">
      <c r="A480" s="139"/>
      <c r="B480" s="5" t="s">
        <v>303</v>
      </c>
      <c r="C480" s="7" t="s">
        <v>304</v>
      </c>
      <c r="D480" s="30"/>
      <c r="E480" s="31"/>
    </row>
    <row r="481" spans="1:5" ht="15.75" thickBot="1">
      <c r="A481" s="139"/>
      <c r="B481" s="5" t="s">
        <v>305</v>
      </c>
      <c r="C481" s="7" t="s">
        <v>306</v>
      </c>
      <c r="D481" s="30"/>
      <c r="E481" s="31"/>
    </row>
    <row r="482" spans="1:5" ht="15.75" thickBot="1">
      <c r="A482" s="139"/>
      <c r="B482" s="5" t="s">
        <v>307</v>
      </c>
      <c r="C482" s="7" t="s">
        <v>308</v>
      </c>
      <c r="D482" s="136"/>
      <c r="E482" s="137"/>
    </row>
    <row r="483" spans="1:5" ht="15.75" thickBot="1">
      <c r="A483" s="139"/>
      <c r="B483" s="5" t="s">
        <v>309</v>
      </c>
      <c r="C483" s="7" t="s">
        <v>310</v>
      </c>
      <c r="D483" s="30"/>
      <c r="E483" s="31"/>
    </row>
    <row r="484" spans="1:5" ht="15.75" thickBot="1">
      <c r="A484" s="139"/>
      <c r="B484" s="5" t="s">
        <v>237</v>
      </c>
      <c r="C484" s="7" t="s">
        <v>311</v>
      </c>
      <c r="D484" s="30"/>
      <c r="E484" s="31"/>
    </row>
    <row r="485" spans="1:5" ht="15.75" thickBot="1">
      <c r="A485" s="139"/>
      <c r="B485" s="5" t="s">
        <v>312</v>
      </c>
      <c r="C485" s="7" t="s">
        <v>43</v>
      </c>
      <c r="D485" s="30"/>
      <c r="E485" s="31"/>
    </row>
    <row r="486" spans="1:5" ht="26.25" thickBot="1">
      <c r="A486" s="139"/>
      <c r="B486" s="5" t="s">
        <v>22</v>
      </c>
      <c r="C486" s="7" t="s">
        <v>313</v>
      </c>
      <c r="D486" s="30"/>
      <c r="E486" s="31"/>
    </row>
    <row r="487" spans="1:5" ht="15.75" thickBot="1">
      <c r="A487" s="75" t="s">
        <v>242</v>
      </c>
      <c r="B487" s="146" t="s">
        <v>243</v>
      </c>
      <c r="C487" s="157"/>
      <c r="D487" s="136"/>
      <c r="E487" s="137"/>
    </row>
    <row r="488" ht="15.75" thickBot="1"/>
    <row r="489" spans="1:5" ht="15.75" thickBot="1">
      <c r="A489" s="2"/>
      <c r="B489" s="142" t="s">
        <v>8</v>
      </c>
      <c r="C489" s="143"/>
      <c r="D489" s="9" t="s">
        <v>24</v>
      </c>
      <c r="E489" s="9"/>
    </row>
    <row r="490" spans="1:5" ht="15.75" thickBot="1">
      <c r="A490" s="3" t="s">
        <v>33</v>
      </c>
      <c r="B490" s="162" t="s">
        <v>400</v>
      </c>
      <c r="C490" s="163"/>
      <c r="D490" s="11" t="s">
        <v>25</v>
      </c>
      <c r="E490" s="10"/>
    </row>
    <row r="491" spans="1:5" ht="15.75" thickBot="1">
      <c r="A491" s="4" t="s">
        <v>10</v>
      </c>
      <c r="B491" s="146">
        <v>4</v>
      </c>
      <c r="C491" s="147"/>
      <c r="D491" s="11" t="s">
        <v>26</v>
      </c>
      <c r="E491" s="10"/>
    </row>
    <row r="492" spans="1:5" ht="15.75" thickBot="1">
      <c r="A492" s="4" t="s">
        <v>36</v>
      </c>
      <c r="B492" s="155">
        <v>16666.67</v>
      </c>
      <c r="C492" s="156"/>
      <c r="D492" s="11" t="s">
        <v>27</v>
      </c>
      <c r="E492" s="10"/>
    </row>
    <row r="493" spans="1:5" ht="15.75" thickBot="1">
      <c r="A493" s="138" t="s">
        <v>11</v>
      </c>
      <c r="B493" s="74" t="s">
        <v>314</v>
      </c>
      <c r="C493" s="6" t="s">
        <v>315</v>
      </c>
      <c r="D493" s="136"/>
      <c r="E493" s="137"/>
    </row>
    <row r="494" spans="1:5" ht="15.75" thickBot="1">
      <c r="A494" s="139"/>
      <c r="B494" s="5" t="s">
        <v>316</v>
      </c>
      <c r="C494" s="38">
        <v>1680</v>
      </c>
      <c r="D494" s="30"/>
      <c r="E494" s="31"/>
    </row>
    <row r="495" spans="1:5" ht="15.75" thickBot="1">
      <c r="A495" s="139"/>
      <c r="B495" s="5" t="s">
        <v>317</v>
      </c>
      <c r="C495" s="7" t="s">
        <v>43</v>
      </c>
      <c r="D495" s="30"/>
      <c r="E495" s="31"/>
    </row>
    <row r="496" spans="1:5" ht="15.75" thickBot="1">
      <c r="A496" s="139"/>
      <c r="B496" s="5" t="s">
        <v>318</v>
      </c>
      <c r="C496" s="7" t="s">
        <v>43</v>
      </c>
      <c r="D496" s="30"/>
      <c r="E496" s="31"/>
    </row>
    <row r="497" spans="1:5" ht="15.75" thickBot="1">
      <c r="A497" s="139"/>
      <c r="B497" s="5" t="s">
        <v>319</v>
      </c>
      <c r="C497" s="7" t="s">
        <v>43</v>
      </c>
      <c r="D497" s="136"/>
      <c r="E497" s="137"/>
    </row>
    <row r="498" spans="1:5" ht="15.75" thickBot="1">
      <c r="A498" s="139"/>
      <c r="B498" s="5" t="s">
        <v>320</v>
      </c>
      <c r="C498" s="7" t="s">
        <v>43</v>
      </c>
      <c r="D498" s="30"/>
      <c r="E498" s="31"/>
    </row>
    <row r="499" spans="1:5" ht="26.25" thickBot="1">
      <c r="A499" s="139"/>
      <c r="B499" s="5" t="s">
        <v>22</v>
      </c>
      <c r="C499" s="7" t="s">
        <v>321</v>
      </c>
      <c r="D499" s="30"/>
      <c r="E499" s="31"/>
    </row>
    <row r="500" spans="1:5" ht="15.75" thickBot="1">
      <c r="A500" s="75" t="s">
        <v>242</v>
      </c>
      <c r="B500" s="146" t="s">
        <v>243</v>
      </c>
      <c r="C500" s="157"/>
      <c r="D500" s="136"/>
      <c r="E500" s="137"/>
    </row>
    <row r="501" ht="15.75" thickBot="1"/>
    <row r="502" spans="1:5" ht="15.75" thickBot="1">
      <c r="A502" s="2"/>
      <c r="B502" s="142" t="s">
        <v>8</v>
      </c>
      <c r="C502" s="143"/>
      <c r="D502" s="9" t="s">
        <v>24</v>
      </c>
      <c r="E502" s="9"/>
    </row>
    <row r="503" spans="1:5" ht="15.75" thickBot="1">
      <c r="A503" s="3" t="s">
        <v>33</v>
      </c>
      <c r="B503" s="162" t="s">
        <v>401</v>
      </c>
      <c r="C503" s="163"/>
      <c r="D503" s="11" t="s">
        <v>25</v>
      </c>
      <c r="E503" s="10"/>
    </row>
    <row r="504" spans="1:5" ht="15.75" thickBot="1">
      <c r="A504" s="4" t="s">
        <v>10</v>
      </c>
      <c r="B504" s="146">
        <v>2</v>
      </c>
      <c r="C504" s="147"/>
      <c r="D504" s="11" t="s">
        <v>26</v>
      </c>
      <c r="E504" s="10"/>
    </row>
    <row r="505" spans="1:5" ht="15.75" thickBot="1">
      <c r="A505" s="4" t="s">
        <v>36</v>
      </c>
      <c r="B505" s="155">
        <v>16666.67</v>
      </c>
      <c r="C505" s="156"/>
      <c r="D505" s="11" t="s">
        <v>27</v>
      </c>
      <c r="E505" s="10"/>
    </row>
    <row r="506" spans="1:5" ht="15.75" thickBot="1">
      <c r="A506" s="138" t="s">
        <v>11</v>
      </c>
      <c r="B506" s="74" t="s">
        <v>314</v>
      </c>
      <c r="C506" s="6" t="s">
        <v>322</v>
      </c>
      <c r="D506" s="136"/>
      <c r="E506" s="137"/>
    </row>
    <row r="507" spans="1:5" ht="15.75" thickBot="1">
      <c r="A507" s="139"/>
      <c r="B507" s="5" t="s">
        <v>316</v>
      </c>
      <c r="C507" s="38">
        <v>1680</v>
      </c>
      <c r="D507" s="30"/>
      <c r="E507" s="31"/>
    </row>
    <row r="508" spans="1:5" ht="15.75" thickBot="1">
      <c r="A508" s="139"/>
      <c r="B508" s="5" t="s">
        <v>323</v>
      </c>
      <c r="C508" s="7" t="s">
        <v>324</v>
      </c>
      <c r="D508" s="30"/>
      <c r="E508" s="31"/>
    </row>
    <row r="509" spans="1:5" ht="15.75" thickBot="1">
      <c r="A509" s="139"/>
      <c r="B509" s="5" t="s">
        <v>318</v>
      </c>
      <c r="C509" s="7" t="s">
        <v>43</v>
      </c>
      <c r="D509" s="30"/>
      <c r="E509" s="31"/>
    </row>
    <row r="510" spans="1:5" ht="15.75" thickBot="1">
      <c r="A510" s="139"/>
      <c r="B510" s="5" t="s">
        <v>325</v>
      </c>
      <c r="C510" s="7" t="s">
        <v>43</v>
      </c>
      <c r="D510" s="136"/>
      <c r="E510" s="137"/>
    </row>
    <row r="511" spans="1:5" ht="26.25" thickBot="1">
      <c r="A511" s="139"/>
      <c r="B511" s="5" t="s">
        <v>22</v>
      </c>
      <c r="C511" s="7" t="s">
        <v>326</v>
      </c>
      <c r="D511" s="30"/>
      <c r="E511" s="31"/>
    </row>
    <row r="512" spans="1:5" ht="15.75" thickBot="1">
      <c r="A512" s="75" t="s">
        <v>242</v>
      </c>
      <c r="B512" s="146" t="s">
        <v>243</v>
      </c>
      <c r="C512" s="157"/>
      <c r="D512" s="136"/>
      <c r="E512" s="137"/>
    </row>
    <row r="513" ht="15.75" thickBot="1"/>
    <row r="514" spans="1:5" ht="15.75" thickBot="1">
      <c r="A514" s="2"/>
      <c r="B514" s="142" t="s">
        <v>8</v>
      </c>
      <c r="C514" s="143"/>
      <c r="D514" s="9" t="s">
        <v>24</v>
      </c>
      <c r="E514" s="9"/>
    </row>
    <row r="515" spans="1:5" ht="15.75" thickBot="1">
      <c r="A515" s="3" t="s">
        <v>33</v>
      </c>
      <c r="B515" s="144" t="s">
        <v>402</v>
      </c>
      <c r="C515" s="145"/>
      <c r="D515" s="11" t="s">
        <v>25</v>
      </c>
      <c r="E515" s="10"/>
    </row>
    <row r="516" spans="1:5" ht="15.75" thickBot="1">
      <c r="A516" s="4" t="s">
        <v>10</v>
      </c>
      <c r="B516" s="146">
        <v>6</v>
      </c>
      <c r="C516" s="147"/>
      <c r="D516" s="11" t="s">
        <v>26</v>
      </c>
      <c r="E516" s="10"/>
    </row>
    <row r="517" spans="1:5" ht="15.75" thickBot="1">
      <c r="A517" s="4" t="s">
        <v>36</v>
      </c>
      <c r="B517" s="155">
        <v>5000</v>
      </c>
      <c r="C517" s="156"/>
      <c r="D517" s="11" t="s">
        <v>27</v>
      </c>
      <c r="E517" s="10"/>
    </row>
    <row r="518" spans="1:5" ht="15.75" thickBot="1">
      <c r="A518" s="138" t="s">
        <v>11</v>
      </c>
      <c r="B518" s="74" t="s">
        <v>327</v>
      </c>
      <c r="C518" s="6" t="s">
        <v>328</v>
      </c>
      <c r="D518" s="136"/>
      <c r="E518" s="137"/>
    </row>
    <row r="519" spans="1:5" ht="15.75" thickBot="1">
      <c r="A519" s="139"/>
      <c r="B519" s="5" t="s">
        <v>305</v>
      </c>
      <c r="C519" s="7" t="s">
        <v>329</v>
      </c>
      <c r="D519" s="30"/>
      <c r="E519" s="31"/>
    </row>
    <row r="520" spans="1:5" ht="15.75" thickBot="1">
      <c r="A520" s="139"/>
      <c r="B520" s="5" t="s">
        <v>307</v>
      </c>
      <c r="C520" s="7" t="s">
        <v>43</v>
      </c>
      <c r="D520" s="136"/>
      <c r="E520" s="137"/>
    </row>
    <row r="521" spans="1:5" ht="15.75" thickBot="1">
      <c r="A521" s="139"/>
      <c r="B521" s="5" t="s">
        <v>281</v>
      </c>
      <c r="C521" s="7" t="s">
        <v>282</v>
      </c>
      <c r="D521" s="30"/>
      <c r="E521" s="31"/>
    </row>
    <row r="522" spans="1:5" ht="15.75" thickBot="1">
      <c r="A522" s="139"/>
      <c r="B522" s="5" t="s">
        <v>237</v>
      </c>
      <c r="C522" s="7" t="s">
        <v>29</v>
      </c>
      <c r="D522" s="30"/>
      <c r="E522" s="31"/>
    </row>
    <row r="523" spans="1:5" ht="15.75" thickBot="1">
      <c r="A523" s="139"/>
      <c r="B523" s="5" t="s">
        <v>312</v>
      </c>
      <c r="C523" s="7" t="s">
        <v>43</v>
      </c>
      <c r="D523" s="30"/>
      <c r="E523" s="31"/>
    </row>
    <row r="524" spans="1:5" ht="26.25" thickBot="1">
      <c r="A524" s="139"/>
      <c r="B524" s="5" t="s">
        <v>22</v>
      </c>
      <c r="C524" s="7" t="s">
        <v>330</v>
      </c>
      <c r="D524" s="30"/>
      <c r="E524" s="31"/>
    </row>
    <row r="525" spans="1:5" ht="15.75" thickBot="1">
      <c r="A525" s="75" t="s">
        <v>242</v>
      </c>
      <c r="B525" s="146" t="s">
        <v>243</v>
      </c>
      <c r="C525" s="157"/>
      <c r="D525" s="136"/>
      <c r="E525" s="137"/>
    </row>
    <row r="526" ht="15.75" thickBot="1"/>
    <row r="527" spans="1:5" ht="15.75" thickBot="1">
      <c r="A527" s="2"/>
      <c r="B527" s="142" t="s">
        <v>8</v>
      </c>
      <c r="C527" s="143"/>
      <c r="D527" s="9" t="s">
        <v>24</v>
      </c>
      <c r="E527" s="9"/>
    </row>
    <row r="528" spans="1:5" ht="15.75" thickBot="1">
      <c r="A528" s="3" t="s">
        <v>33</v>
      </c>
      <c r="B528" s="144" t="s">
        <v>403</v>
      </c>
      <c r="C528" s="145"/>
      <c r="D528" s="11" t="s">
        <v>25</v>
      </c>
      <c r="E528" s="10"/>
    </row>
    <row r="529" spans="1:5" ht="15.75" thickBot="1">
      <c r="A529" s="4" t="s">
        <v>10</v>
      </c>
      <c r="B529" s="146">
        <v>5</v>
      </c>
      <c r="C529" s="147"/>
      <c r="D529" s="11" t="s">
        <v>26</v>
      </c>
      <c r="E529" s="10"/>
    </row>
    <row r="530" spans="1:5" ht="15.75" thickBot="1">
      <c r="A530" s="4" t="s">
        <v>36</v>
      </c>
      <c r="B530" s="155">
        <v>31666.67</v>
      </c>
      <c r="C530" s="156"/>
      <c r="D530" s="11" t="s">
        <v>27</v>
      </c>
      <c r="E530" s="10"/>
    </row>
    <row r="531" spans="1:5" ht="15.75" thickBot="1">
      <c r="A531" s="138" t="s">
        <v>11</v>
      </c>
      <c r="B531" s="74" t="s">
        <v>331</v>
      </c>
      <c r="C531" s="6" t="s">
        <v>332</v>
      </c>
      <c r="D531" s="136"/>
      <c r="E531" s="137"/>
    </row>
    <row r="532" spans="1:5" ht="15.75" thickBot="1">
      <c r="A532" s="139"/>
      <c r="B532" s="5" t="s">
        <v>333</v>
      </c>
      <c r="C532" s="7" t="s">
        <v>334</v>
      </c>
      <c r="D532" s="30"/>
      <c r="E532" s="31"/>
    </row>
    <row r="533" spans="1:5" ht="15.75" thickBot="1">
      <c r="A533" s="139"/>
      <c r="B533" s="5" t="s">
        <v>335</v>
      </c>
      <c r="C533" s="7" t="s">
        <v>336</v>
      </c>
      <c r="D533" s="136"/>
      <c r="E533" s="137"/>
    </row>
    <row r="534" spans="1:5" ht="15.75" thickBot="1">
      <c r="A534" s="139"/>
      <c r="B534" s="5" t="s">
        <v>337</v>
      </c>
      <c r="C534" s="68" t="s">
        <v>338</v>
      </c>
      <c r="D534" s="30"/>
      <c r="E534" s="31"/>
    </row>
    <row r="535" spans="1:5" ht="15.75" thickBot="1">
      <c r="A535" s="139"/>
      <c r="B535" s="5" t="s">
        <v>339</v>
      </c>
      <c r="C535" s="7" t="s">
        <v>340</v>
      </c>
      <c r="D535" s="30"/>
      <c r="E535" s="31"/>
    </row>
    <row r="536" spans="1:5" ht="15.75" thickBot="1">
      <c r="A536" s="139"/>
      <c r="B536" s="5" t="s">
        <v>312</v>
      </c>
      <c r="C536" s="7" t="s">
        <v>43</v>
      </c>
      <c r="D536" s="30"/>
      <c r="E536" s="31"/>
    </row>
    <row r="537" spans="1:5" ht="15.75" thickBot="1">
      <c r="A537" s="139"/>
      <c r="B537" s="5" t="s">
        <v>341</v>
      </c>
      <c r="C537" s="7" t="s">
        <v>342</v>
      </c>
      <c r="D537" s="30"/>
      <c r="E537" s="31"/>
    </row>
    <row r="538" spans="1:5" ht="15.75" thickBot="1">
      <c r="A538" s="75" t="s">
        <v>343</v>
      </c>
      <c r="B538" s="146" t="s">
        <v>243</v>
      </c>
      <c r="C538" s="157"/>
      <c r="D538" s="136"/>
      <c r="E538" s="137"/>
    </row>
    <row r="539" ht="15.75" thickBot="1"/>
    <row r="540" spans="1:5" ht="15.75" thickBot="1">
      <c r="A540" s="2"/>
      <c r="B540" s="142" t="s">
        <v>8</v>
      </c>
      <c r="C540" s="143"/>
      <c r="D540" s="9" t="s">
        <v>24</v>
      </c>
      <c r="E540" s="9"/>
    </row>
    <row r="541" spans="1:5" ht="15.75" thickBot="1">
      <c r="A541" s="3" t="s">
        <v>33</v>
      </c>
      <c r="B541" s="144" t="s">
        <v>404</v>
      </c>
      <c r="C541" s="145"/>
      <c r="D541" s="11" t="s">
        <v>25</v>
      </c>
      <c r="E541" s="10"/>
    </row>
    <row r="542" spans="1:5" ht="15.75" thickBot="1">
      <c r="A542" s="4" t="s">
        <v>10</v>
      </c>
      <c r="B542" s="146">
        <v>2</v>
      </c>
      <c r="C542" s="147"/>
      <c r="D542" s="11" t="s">
        <v>26</v>
      </c>
      <c r="E542" s="10"/>
    </row>
    <row r="543" spans="1:5" ht="15.75" thickBot="1">
      <c r="A543" s="4" t="s">
        <v>36</v>
      </c>
      <c r="B543" s="155">
        <v>25000</v>
      </c>
      <c r="C543" s="156"/>
      <c r="D543" s="11" t="s">
        <v>27</v>
      </c>
      <c r="E543" s="10"/>
    </row>
    <row r="544" spans="1:5" ht="26.25" thickBot="1">
      <c r="A544" s="138" t="s">
        <v>11</v>
      </c>
      <c r="B544" s="74" t="s">
        <v>344</v>
      </c>
      <c r="C544" s="6" t="s">
        <v>345</v>
      </c>
      <c r="D544" s="136"/>
      <c r="E544" s="137"/>
    </row>
    <row r="545" spans="1:5" ht="77.25" thickBot="1">
      <c r="A545" s="139"/>
      <c r="B545" s="5" t="s">
        <v>22</v>
      </c>
      <c r="C545" s="7" t="s">
        <v>346</v>
      </c>
      <c r="D545" s="30"/>
      <c r="E545" s="31"/>
    </row>
    <row r="546" spans="1:5" ht="15.75" thickBot="1">
      <c r="A546" s="75" t="s">
        <v>347</v>
      </c>
      <c r="B546" s="146" t="s">
        <v>243</v>
      </c>
      <c r="C546" s="157"/>
      <c r="D546" s="136"/>
      <c r="E546" s="137"/>
    </row>
    <row r="547" ht="15.75" thickBot="1"/>
    <row r="548" spans="1:5" ht="15.75" thickBot="1">
      <c r="A548" s="2"/>
      <c r="B548" s="142" t="s">
        <v>8</v>
      </c>
      <c r="C548" s="143"/>
      <c r="D548" s="9" t="s">
        <v>24</v>
      </c>
      <c r="E548" s="9"/>
    </row>
    <row r="549" spans="1:5" ht="15.75" thickBot="1">
      <c r="A549" s="3" t="s">
        <v>33</v>
      </c>
      <c r="B549" s="144" t="s">
        <v>405</v>
      </c>
      <c r="C549" s="145"/>
      <c r="D549" s="11" t="s">
        <v>25</v>
      </c>
      <c r="E549" s="10"/>
    </row>
    <row r="550" spans="1:5" ht="15.75" thickBot="1">
      <c r="A550" s="4" t="s">
        <v>10</v>
      </c>
      <c r="B550" s="146">
        <v>100</v>
      </c>
      <c r="C550" s="147"/>
      <c r="D550" s="11" t="s">
        <v>26</v>
      </c>
      <c r="E550" s="10"/>
    </row>
    <row r="551" spans="1:5" ht="15.75" thickBot="1">
      <c r="A551" s="4" t="s">
        <v>36</v>
      </c>
      <c r="B551" s="155">
        <v>666.67</v>
      </c>
      <c r="C551" s="156"/>
      <c r="D551" s="11" t="s">
        <v>27</v>
      </c>
      <c r="E551" s="10"/>
    </row>
    <row r="552" spans="1:5" ht="15.75" thickBot="1">
      <c r="A552" s="138" t="s">
        <v>11</v>
      </c>
      <c r="B552" s="74" t="s">
        <v>348</v>
      </c>
      <c r="C552" s="6" t="s">
        <v>349</v>
      </c>
      <c r="D552" s="136"/>
      <c r="E552" s="137"/>
    </row>
    <row r="553" spans="1:5" ht="15.75" thickBot="1">
      <c r="A553" s="139"/>
      <c r="B553" s="5" t="s">
        <v>237</v>
      </c>
      <c r="C553" s="7" t="s">
        <v>238</v>
      </c>
      <c r="D553" s="30"/>
      <c r="E553" s="31"/>
    </row>
    <row r="554" spans="1:5" ht="15.75" thickBot="1">
      <c r="A554" s="139"/>
      <c r="B554" s="5" t="s">
        <v>350</v>
      </c>
      <c r="C554" s="7" t="s">
        <v>351</v>
      </c>
      <c r="D554" s="136"/>
      <c r="E554" s="137"/>
    </row>
    <row r="555" spans="1:5" ht="15.75" thickBot="1">
      <c r="A555" s="139"/>
      <c r="B555" s="5" t="s">
        <v>352</v>
      </c>
      <c r="C555" s="68" t="s">
        <v>353</v>
      </c>
      <c r="D555" s="30"/>
      <c r="E555" s="31"/>
    </row>
    <row r="556" spans="1:5" ht="15.75" thickBot="1">
      <c r="A556" s="75" t="s">
        <v>242</v>
      </c>
      <c r="B556" s="146" t="s">
        <v>243</v>
      </c>
      <c r="C556" s="157"/>
      <c r="D556" s="136"/>
      <c r="E556" s="137"/>
    </row>
    <row r="557" spans="1:5" ht="15.75" thickBot="1">
      <c r="A557" s="53"/>
      <c r="B557" s="53"/>
      <c r="C557" s="53"/>
      <c r="D557" s="53"/>
      <c r="E557" s="53"/>
    </row>
    <row r="558" spans="1:5" ht="15.75" thickBot="1">
      <c r="A558" s="2"/>
      <c r="B558" s="142" t="s">
        <v>8</v>
      </c>
      <c r="C558" s="143"/>
      <c r="D558" s="9" t="s">
        <v>24</v>
      </c>
      <c r="E558" s="9"/>
    </row>
    <row r="559" spans="1:5" ht="15.75" thickBot="1">
      <c r="A559" s="3" t="s">
        <v>33</v>
      </c>
      <c r="B559" s="144" t="s">
        <v>406</v>
      </c>
      <c r="C559" s="145"/>
      <c r="D559" s="11" t="s">
        <v>25</v>
      </c>
      <c r="E559" s="10"/>
    </row>
    <row r="560" spans="1:5" ht="15.75" thickBot="1">
      <c r="A560" s="4" t="s">
        <v>10</v>
      </c>
      <c r="B560" s="146">
        <v>12</v>
      </c>
      <c r="C560" s="147"/>
      <c r="D560" s="11" t="s">
        <v>26</v>
      </c>
      <c r="E560" s="10"/>
    </row>
    <row r="561" spans="1:5" ht="15.75" thickBot="1">
      <c r="A561" s="4" t="s">
        <v>36</v>
      </c>
      <c r="B561" s="155">
        <v>1250</v>
      </c>
      <c r="C561" s="156"/>
      <c r="D561" s="11" t="s">
        <v>27</v>
      </c>
      <c r="E561" s="10"/>
    </row>
    <row r="562" spans="1:5" ht="15.75" thickBot="1">
      <c r="A562" s="138" t="s">
        <v>11</v>
      </c>
      <c r="B562" s="74" t="s">
        <v>354</v>
      </c>
      <c r="C562" s="6" t="s">
        <v>355</v>
      </c>
      <c r="D562" s="136"/>
      <c r="E562" s="137"/>
    </row>
    <row r="563" spans="1:5" ht="15.75" thickBot="1">
      <c r="A563" s="139"/>
      <c r="B563" s="5" t="s">
        <v>356</v>
      </c>
      <c r="C563" s="7" t="s">
        <v>322</v>
      </c>
      <c r="D563" s="30"/>
      <c r="E563" s="31"/>
    </row>
    <row r="564" spans="1:5" ht="15.75" thickBot="1">
      <c r="A564" s="139"/>
      <c r="B564" s="5" t="s">
        <v>357</v>
      </c>
      <c r="C564" s="7" t="s">
        <v>358</v>
      </c>
      <c r="D564" s="30"/>
      <c r="E564" s="31"/>
    </row>
    <row r="565" spans="1:5" ht="15.75" thickBot="1">
      <c r="A565" s="139"/>
      <c r="B565" s="5" t="s">
        <v>359</v>
      </c>
      <c r="C565" s="7" t="s">
        <v>360</v>
      </c>
      <c r="D565" s="136"/>
      <c r="E565" s="137"/>
    </row>
    <row r="566" spans="1:5" ht="15.75" thickBot="1">
      <c r="A566" s="139"/>
      <c r="B566" s="5" t="s">
        <v>361</v>
      </c>
      <c r="C566" s="68" t="s">
        <v>362</v>
      </c>
      <c r="D566" s="30"/>
      <c r="E566" s="31"/>
    </row>
    <row r="567" spans="1:5" ht="15.75" thickBot="1">
      <c r="A567" s="75" t="s">
        <v>242</v>
      </c>
      <c r="B567" s="146" t="s">
        <v>243</v>
      </c>
      <c r="C567" s="157"/>
      <c r="D567" s="136"/>
      <c r="E567" s="137"/>
    </row>
    <row r="568" ht="15.75" thickBot="1"/>
    <row r="569" spans="1:5" ht="15.75" thickBot="1">
      <c r="A569" s="2"/>
      <c r="B569" s="142" t="s">
        <v>8</v>
      </c>
      <c r="C569" s="143"/>
      <c r="D569" s="9" t="s">
        <v>24</v>
      </c>
      <c r="E569" s="9"/>
    </row>
    <row r="570" spans="1:5" ht="15.75" thickBot="1">
      <c r="A570" s="3" t="s">
        <v>33</v>
      </c>
      <c r="B570" s="144" t="s">
        <v>407</v>
      </c>
      <c r="C570" s="145"/>
      <c r="D570" s="11" t="s">
        <v>25</v>
      </c>
      <c r="E570" s="10"/>
    </row>
    <row r="571" spans="1:5" ht="15.75" thickBot="1">
      <c r="A571" s="4" t="s">
        <v>10</v>
      </c>
      <c r="B571" s="146">
        <v>2</v>
      </c>
      <c r="C571" s="147"/>
      <c r="D571" s="11" t="s">
        <v>26</v>
      </c>
      <c r="E571" s="10"/>
    </row>
    <row r="572" spans="1:5" ht="15.75" thickBot="1">
      <c r="A572" s="4" t="s">
        <v>36</v>
      </c>
      <c r="B572" s="155">
        <v>6000</v>
      </c>
      <c r="C572" s="156"/>
      <c r="D572" s="11" t="s">
        <v>27</v>
      </c>
      <c r="E572" s="10"/>
    </row>
    <row r="573" spans="1:5" ht="15.75" thickBot="1">
      <c r="A573" s="138" t="s">
        <v>11</v>
      </c>
      <c r="B573" s="74" t="s">
        <v>363</v>
      </c>
      <c r="C573" s="6" t="s">
        <v>43</v>
      </c>
      <c r="D573" s="136"/>
      <c r="E573" s="137"/>
    </row>
    <row r="574" spans="1:5" ht="15.75" thickBot="1">
      <c r="A574" s="139"/>
      <c r="B574" s="5" t="s">
        <v>364</v>
      </c>
      <c r="C574" s="7" t="s">
        <v>43</v>
      </c>
      <c r="D574" s="30"/>
      <c r="E574" s="31"/>
    </row>
    <row r="575" spans="1:5" ht="15.75" thickBot="1">
      <c r="A575" s="139"/>
      <c r="B575" s="5" t="s">
        <v>237</v>
      </c>
      <c r="C575" s="7" t="s">
        <v>29</v>
      </c>
      <c r="D575" s="30"/>
      <c r="E575" s="31"/>
    </row>
    <row r="576" spans="1:5" ht="15.75" thickBot="1">
      <c r="A576" s="139"/>
      <c r="B576" s="5" t="s">
        <v>365</v>
      </c>
      <c r="C576" s="7" t="s">
        <v>43</v>
      </c>
      <c r="D576" s="136"/>
      <c r="E576" s="137"/>
    </row>
    <row r="577" spans="1:5" ht="15.75" thickBot="1">
      <c r="A577" s="139"/>
      <c r="B577" s="5" t="s">
        <v>366</v>
      </c>
      <c r="C577" s="7" t="s">
        <v>43</v>
      </c>
      <c r="D577" s="30"/>
      <c r="E577" s="31"/>
    </row>
    <row r="578" spans="1:5" ht="15.75" thickBot="1">
      <c r="A578" s="139"/>
      <c r="B578" s="5" t="s">
        <v>367</v>
      </c>
      <c r="C578" s="68" t="s">
        <v>43</v>
      </c>
      <c r="D578" s="30"/>
      <c r="E578" s="31"/>
    </row>
    <row r="579" spans="1:5" ht="15.75" thickBot="1">
      <c r="A579" s="75" t="s">
        <v>242</v>
      </c>
      <c r="B579" s="146" t="s">
        <v>243</v>
      </c>
      <c r="C579" s="157"/>
      <c r="D579" s="136"/>
      <c r="E579" s="137"/>
    </row>
    <row r="581" spans="1:5" ht="15">
      <c r="A581" s="158" t="s">
        <v>194</v>
      </c>
      <c r="B581" s="159"/>
      <c r="C581" s="159"/>
      <c r="D581" s="159"/>
      <c r="E581" s="160"/>
    </row>
    <row r="582" ht="15.75" thickBot="1"/>
    <row r="583" spans="1:5" ht="15.75" thickBot="1">
      <c r="A583" s="2"/>
      <c r="B583" s="142" t="s">
        <v>8</v>
      </c>
      <c r="C583" s="143"/>
      <c r="D583" s="9" t="s">
        <v>24</v>
      </c>
      <c r="E583" s="9"/>
    </row>
    <row r="584" spans="1:5" ht="15.75" thickBot="1">
      <c r="A584" s="3" t="s">
        <v>69</v>
      </c>
      <c r="B584" s="144" t="s">
        <v>200</v>
      </c>
      <c r="C584" s="145"/>
      <c r="D584" s="11" t="s">
        <v>25</v>
      </c>
      <c r="E584" s="10"/>
    </row>
    <row r="585" spans="1:5" ht="15.75" thickBot="1">
      <c r="A585" s="4" t="s">
        <v>10</v>
      </c>
      <c r="B585" s="146">
        <v>1</v>
      </c>
      <c r="C585" s="147"/>
      <c r="D585" s="11" t="s">
        <v>26</v>
      </c>
      <c r="E585" s="10"/>
    </row>
    <row r="586" spans="1:5" ht="15.75" thickBot="1">
      <c r="A586" s="4" t="s">
        <v>36</v>
      </c>
      <c r="B586" s="152" t="s">
        <v>371</v>
      </c>
      <c r="C586" s="153"/>
      <c r="D586" s="11" t="s">
        <v>27</v>
      </c>
      <c r="E586" s="10"/>
    </row>
    <row r="587" spans="1:5" ht="15.75" thickBot="1">
      <c r="A587" s="154" t="s">
        <v>11</v>
      </c>
      <c r="B587" s="28" t="s">
        <v>12</v>
      </c>
      <c r="C587" s="6" t="s">
        <v>41</v>
      </c>
      <c r="D587" s="140"/>
      <c r="E587" s="141"/>
    </row>
    <row r="588" spans="1:5" ht="26.25" thickBot="1">
      <c r="A588" s="139"/>
      <c r="B588" s="5" t="s">
        <v>14</v>
      </c>
      <c r="C588" s="93" t="s">
        <v>444</v>
      </c>
      <c r="D588" s="136"/>
      <c r="E588" s="137"/>
    </row>
    <row r="589" spans="1:5" ht="15.75" thickBot="1">
      <c r="A589" s="139"/>
      <c r="B589" s="5" t="s">
        <v>15</v>
      </c>
      <c r="C589" s="7" t="s">
        <v>372</v>
      </c>
      <c r="D589" s="136"/>
      <c r="E589" s="137"/>
    </row>
    <row r="590" spans="1:5" ht="15.75" thickBot="1">
      <c r="A590" s="139"/>
      <c r="B590" s="5" t="s">
        <v>16</v>
      </c>
      <c r="C590" s="7" t="s">
        <v>373</v>
      </c>
      <c r="D590" s="136"/>
      <c r="E590" s="137"/>
    </row>
    <row r="591" spans="1:5" ht="15.75" thickBot="1">
      <c r="A591" s="139"/>
      <c r="B591" s="5" t="s">
        <v>17</v>
      </c>
      <c r="C591" s="7" t="s">
        <v>42</v>
      </c>
      <c r="D591" s="136"/>
      <c r="E591" s="137"/>
    </row>
    <row r="592" spans="1:5" ht="39" thickBot="1">
      <c r="A592" s="139"/>
      <c r="B592" s="5" t="s">
        <v>19</v>
      </c>
      <c r="C592" s="7" t="s">
        <v>116</v>
      </c>
      <c r="D592" s="136"/>
      <c r="E592" s="137"/>
    </row>
    <row r="593" spans="1:5" ht="26.25" thickBot="1">
      <c r="A593" s="139"/>
      <c r="B593" s="5" t="s">
        <v>20</v>
      </c>
      <c r="C593" s="7" t="s">
        <v>374</v>
      </c>
      <c r="D593" s="136"/>
      <c r="E593" s="137"/>
    </row>
    <row r="594" spans="1:5" ht="15.75" thickBot="1">
      <c r="A594" s="139"/>
      <c r="B594" s="5" t="s">
        <v>21</v>
      </c>
      <c r="C594" s="7" t="s">
        <v>375</v>
      </c>
      <c r="D594" s="136"/>
      <c r="E594" s="137"/>
    </row>
    <row r="595" spans="1:5" ht="51.75" thickBot="1">
      <c r="A595" s="26" t="s">
        <v>22</v>
      </c>
      <c r="B595" s="5" t="s">
        <v>376</v>
      </c>
      <c r="C595" s="7" t="s">
        <v>43</v>
      </c>
      <c r="D595" s="150"/>
      <c r="E595" s="151"/>
    </row>
    <row r="596" spans="1:2" ht="38.25">
      <c r="A596" s="26" t="s">
        <v>369</v>
      </c>
      <c r="B596" s="78" t="s">
        <v>377</v>
      </c>
    </row>
    <row r="597" ht="15.75" thickBot="1"/>
    <row r="598" spans="1:5" ht="15.75" thickBot="1">
      <c r="A598" s="2"/>
      <c r="B598" s="142" t="s">
        <v>8</v>
      </c>
      <c r="C598" s="143"/>
      <c r="D598" s="9" t="s">
        <v>24</v>
      </c>
      <c r="E598" s="9"/>
    </row>
    <row r="599" spans="1:5" ht="15.75" thickBot="1">
      <c r="A599" s="3" t="s">
        <v>9</v>
      </c>
      <c r="B599" s="144" t="s">
        <v>390</v>
      </c>
      <c r="C599" s="145"/>
      <c r="D599" s="11" t="s">
        <v>25</v>
      </c>
      <c r="E599" s="10"/>
    </row>
    <row r="600" spans="1:5" ht="15.75" thickBot="1">
      <c r="A600" s="4" t="s">
        <v>10</v>
      </c>
      <c r="B600" s="146">
        <v>1</v>
      </c>
      <c r="C600" s="147"/>
      <c r="D600" s="11" t="s">
        <v>26</v>
      </c>
      <c r="E600" s="10"/>
    </row>
    <row r="601" spans="1:5" ht="15.75" thickBot="1">
      <c r="A601" s="4" t="s">
        <v>36</v>
      </c>
      <c r="B601" s="148" t="s">
        <v>378</v>
      </c>
      <c r="C601" s="149"/>
      <c r="D601" s="11" t="s">
        <v>27</v>
      </c>
      <c r="E601" s="10"/>
    </row>
    <row r="602" spans="1:5" ht="15.75" thickBot="1">
      <c r="A602" s="138" t="s">
        <v>11</v>
      </c>
      <c r="B602" s="5" t="s">
        <v>12</v>
      </c>
      <c r="C602" s="6" t="s">
        <v>94</v>
      </c>
      <c r="D602" s="140"/>
      <c r="E602" s="141"/>
    </row>
    <row r="603" spans="1:5" ht="26.25" thickBot="1">
      <c r="A603" s="139"/>
      <c r="B603" s="5" t="s">
        <v>14</v>
      </c>
      <c r="C603" s="93" t="s">
        <v>445</v>
      </c>
      <c r="D603" s="136"/>
      <c r="E603" s="137"/>
    </row>
    <row r="604" spans="1:5" ht="15.75" thickBot="1">
      <c r="A604" s="139"/>
      <c r="B604" s="5" t="s">
        <v>15</v>
      </c>
      <c r="C604" s="7" t="s">
        <v>379</v>
      </c>
      <c r="D604" s="136"/>
      <c r="E604" s="137"/>
    </row>
    <row r="605" spans="1:5" ht="15.75" thickBot="1">
      <c r="A605" s="139"/>
      <c r="B605" s="5" t="s">
        <v>16</v>
      </c>
      <c r="C605" s="7" t="s">
        <v>262</v>
      </c>
      <c r="D605" s="136"/>
      <c r="E605" s="137"/>
    </row>
    <row r="606" spans="1:5" ht="15.75" thickBot="1">
      <c r="A606" s="139"/>
      <c r="B606" s="5" t="s">
        <v>17</v>
      </c>
      <c r="C606" s="7" t="s">
        <v>380</v>
      </c>
      <c r="D606" s="136"/>
      <c r="E606" s="137"/>
    </row>
    <row r="607" spans="1:5" ht="15.75" thickBot="1">
      <c r="A607" s="139"/>
      <c r="B607" s="5" t="s">
        <v>159</v>
      </c>
      <c r="C607" s="7"/>
      <c r="D607" s="30"/>
      <c r="E607" s="31"/>
    </row>
    <row r="608" spans="1:5" ht="15.75" thickBot="1">
      <c r="A608" s="139"/>
      <c r="B608" s="71" t="s">
        <v>19</v>
      </c>
      <c r="C608" s="72" t="s">
        <v>42</v>
      </c>
      <c r="D608" s="136"/>
      <c r="E608" s="137"/>
    </row>
    <row r="609" spans="1:5" ht="15.75" thickBot="1">
      <c r="A609" s="139"/>
      <c r="B609" s="5" t="s">
        <v>133</v>
      </c>
      <c r="C609" s="7" t="s">
        <v>43</v>
      </c>
      <c r="D609" s="136"/>
      <c r="E609" s="137"/>
    </row>
    <row r="610" spans="1:5" ht="15.75" thickBot="1">
      <c r="A610" s="139"/>
      <c r="B610" s="5" t="s">
        <v>134</v>
      </c>
      <c r="C610" s="38" t="s">
        <v>42</v>
      </c>
      <c r="D610" s="136"/>
      <c r="E610" s="137"/>
    </row>
    <row r="611" spans="1:5" ht="15.75" thickBot="1">
      <c r="A611" s="139"/>
      <c r="B611" s="5" t="s">
        <v>135</v>
      </c>
      <c r="C611" s="38" t="s">
        <v>42</v>
      </c>
      <c r="D611" s="30"/>
      <c r="E611" s="31"/>
    </row>
    <row r="612" spans="1:5" s="29" customFormat="1" ht="15.75" thickBot="1">
      <c r="A612" s="139"/>
      <c r="B612" s="5" t="s">
        <v>21</v>
      </c>
      <c r="C612" s="7" t="s">
        <v>42</v>
      </c>
      <c r="D612" s="136"/>
      <c r="E612" s="137"/>
    </row>
    <row r="613" spans="1:5" s="29" customFormat="1" ht="15">
      <c r="A613" s="101"/>
      <c r="B613" s="101"/>
      <c r="C613" s="101"/>
      <c r="D613" s="102"/>
      <c r="E613" s="102"/>
    </row>
    <row r="614" spans="1:5" s="29" customFormat="1" ht="15">
      <c r="A614" s="161" t="s">
        <v>509</v>
      </c>
      <c r="B614" s="161"/>
      <c r="C614" s="161"/>
      <c r="D614" s="161"/>
      <c r="E614" s="161"/>
    </row>
    <row r="615" spans="1:5" s="29" customFormat="1" ht="15.75" thickBot="1">
      <c r="A615" s="101"/>
      <c r="B615" s="101"/>
      <c r="C615" s="101"/>
      <c r="D615" s="102"/>
      <c r="E615" s="102"/>
    </row>
    <row r="616" spans="1:5" s="29" customFormat="1" ht="15.75" thickBot="1">
      <c r="A616" s="14"/>
      <c r="B616" s="142" t="s">
        <v>8</v>
      </c>
      <c r="C616" s="208"/>
      <c r="D616" s="9" t="s">
        <v>24</v>
      </c>
      <c r="E616" s="9"/>
    </row>
    <row r="617" spans="1:5" s="29" customFormat="1" ht="15.75" thickBot="1">
      <c r="A617" s="3" t="s">
        <v>416</v>
      </c>
      <c r="B617" s="144" t="s">
        <v>484</v>
      </c>
      <c r="C617" s="145"/>
      <c r="D617" s="11" t="s">
        <v>25</v>
      </c>
      <c r="E617" s="10"/>
    </row>
    <row r="618" spans="1:5" s="29" customFormat="1" ht="15.75" thickBot="1">
      <c r="A618" s="4" t="s">
        <v>10</v>
      </c>
      <c r="B618" s="146">
        <v>1</v>
      </c>
      <c r="C618" s="157"/>
      <c r="D618" s="15" t="s">
        <v>26</v>
      </c>
      <c r="E618" s="10"/>
    </row>
    <row r="619" spans="1:5" s="29" customFormat="1" ht="26.25" thickBot="1">
      <c r="A619" s="4" t="s">
        <v>36</v>
      </c>
      <c r="B619" s="231">
        <v>16500</v>
      </c>
      <c r="C619" s="157"/>
      <c r="D619" s="11" t="s">
        <v>53</v>
      </c>
      <c r="E619" s="16"/>
    </row>
    <row r="620" spans="1:5" s="29" customFormat="1" ht="15.75" thickBot="1">
      <c r="A620" s="138" t="s">
        <v>11</v>
      </c>
      <c r="B620" s="5" t="s">
        <v>55</v>
      </c>
      <c r="C620" s="72" t="s">
        <v>418</v>
      </c>
      <c r="D620" s="136"/>
      <c r="E620" s="137"/>
    </row>
    <row r="621" spans="1:5" s="29" customFormat="1" ht="26.25" thickBot="1">
      <c r="A621" s="139"/>
      <c r="B621" s="5" t="s">
        <v>65</v>
      </c>
      <c r="C621" s="7" t="s">
        <v>537</v>
      </c>
      <c r="D621" s="136"/>
      <c r="E621" s="137"/>
    </row>
    <row r="622" spans="1:5" s="29" customFormat="1" ht="26.25" thickBot="1">
      <c r="A622" s="139"/>
      <c r="B622" s="5" t="s">
        <v>91</v>
      </c>
      <c r="C622" s="7" t="s">
        <v>538</v>
      </c>
      <c r="D622" s="30"/>
      <c r="E622" s="31"/>
    </row>
    <row r="623" spans="1:5" s="29" customFormat="1" ht="26.25" thickBot="1">
      <c r="A623" s="139"/>
      <c r="B623" s="5" t="s">
        <v>420</v>
      </c>
      <c r="C623" s="72" t="s">
        <v>539</v>
      </c>
      <c r="D623" s="30"/>
      <c r="E623" s="31"/>
    </row>
    <row r="624" spans="1:5" s="29" customFormat="1" ht="15.75" thickBot="1">
      <c r="A624" s="139"/>
      <c r="B624" s="5" t="s">
        <v>422</v>
      </c>
      <c r="C624" s="7" t="s">
        <v>540</v>
      </c>
      <c r="D624" s="30"/>
      <c r="E624" s="31"/>
    </row>
    <row r="625" spans="1:5" s="29" customFormat="1" ht="26.25" thickBot="1">
      <c r="A625" s="139"/>
      <c r="B625" s="71" t="s">
        <v>548</v>
      </c>
      <c r="C625" s="7" t="s">
        <v>541</v>
      </c>
      <c r="D625" s="30"/>
      <c r="E625" s="31"/>
    </row>
    <row r="626" spans="1:5" s="29" customFormat="1" ht="102.75" thickBot="1">
      <c r="A626" s="139"/>
      <c r="B626" s="71" t="s">
        <v>92</v>
      </c>
      <c r="C626" s="7" t="s">
        <v>542</v>
      </c>
      <c r="D626" s="30"/>
      <c r="E626" s="31"/>
    </row>
    <row r="627" spans="1:5" s="29" customFormat="1" ht="26.25" thickBot="1">
      <c r="A627" s="139"/>
      <c r="B627" s="71" t="s">
        <v>543</v>
      </c>
      <c r="C627" s="7" t="s">
        <v>544</v>
      </c>
      <c r="D627" s="136"/>
      <c r="E627" s="137"/>
    </row>
    <row r="628" spans="1:5" s="29" customFormat="1" ht="15.75" thickBot="1">
      <c r="A628" s="139"/>
      <c r="B628" s="71" t="s">
        <v>545</v>
      </c>
      <c r="C628" s="7" t="s">
        <v>23</v>
      </c>
      <c r="D628" s="136"/>
      <c r="E628" s="137"/>
    </row>
    <row r="629" spans="1:5" s="29" customFormat="1" ht="26.25" thickBot="1">
      <c r="A629" s="4" t="s">
        <v>22</v>
      </c>
      <c r="B629" s="71" t="s">
        <v>546</v>
      </c>
      <c r="C629" s="7" t="s">
        <v>313</v>
      </c>
      <c r="D629" s="136"/>
      <c r="E629" s="137"/>
    </row>
    <row r="630" spans="1:5" s="29" customFormat="1" ht="15.75" thickBot="1">
      <c r="A630"/>
      <c r="B630"/>
      <c r="C630"/>
      <c r="D630"/>
      <c r="E630"/>
    </row>
    <row r="631" spans="1:5" s="29" customFormat="1" ht="15.75" thickBot="1">
      <c r="A631" s="2"/>
      <c r="B631" s="142" t="s">
        <v>8</v>
      </c>
      <c r="C631" s="143"/>
      <c r="D631" s="9" t="s">
        <v>24</v>
      </c>
      <c r="E631" s="9"/>
    </row>
    <row r="632" spans="1:5" s="29" customFormat="1" ht="15.75" thickBot="1">
      <c r="A632" s="3" t="s">
        <v>33</v>
      </c>
      <c r="B632" s="162" t="s">
        <v>485</v>
      </c>
      <c r="C632" s="163"/>
      <c r="D632" s="11" t="s">
        <v>25</v>
      </c>
      <c r="E632" s="10"/>
    </row>
    <row r="633" spans="1:5" s="29" customFormat="1" ht="15.75" thickBot="1">
      <c r="A633" s="4" t="s">
        <v>10</v>
      </c>
      <c r="B633" s="146">
        <v>2</v>
      </c>
      <c r="C633" s="147"/>
      <c r="D633" s="11" t="s">
        <v>26</v>
      </c>
      <c r="E633" s="10"/>
    </row>
    <row r="634" spans="1:5" s="29" customFormat="1" ht="15.75" thickBot="1">
      <c r="A634" s="4" t="s">
        <v>36</v>
      </c>
      <c r="B634" s="244">
        <v>12500</v>
      </c>
      <c r="C634" s="245"/>
      <c r="D634" s="11" t="s">
        <v>27</v>
      </c>
      <c r="E634" s="10"/>
    </row>
    <row r="635" spans="1:5" s="29" customFormat="1" ht="15.75" thickBot="1">
      <c r="A635" s="138" t="s">
        <v>11</v>
      </c>
      <c r="B635" s="74" t="s">
        <v>314</v>
      </c>
      <c r="C635" s="6" t="s">
        <v>547</v>
      </c>
      <c r="D635" s="136"/>
      <c r="E635" s="137"/>
    </row>
    <row r="636" spans="1:5" s="29" customFormat="1" ht="15.75" thickBot="1">
      <c r="A636" s="139"/>
      <c r="B636" s="5" t="s">
        <v>316</v>
      </c>
      <c r="C636" s="38">
        <v>1680</v>
      </c>
      <c r="D636" s="30"/>
      <c r="E636" s="31"/>
    </row>
    <row r="637" spans="1:5" s="29" customFormat="1" ht="15.75" thickBot="1">
      <c r="A637" s="139"/>
      <c r="B637" s="5" t="s">
        <v>317</v>
      </c>
      <c r="C637" s="7" t="s">
        <v>43</v>
      </c>
      <c r="D637" s="30"/>
      <c r="E637" s="31"/>
    </row>
    <row r="638" spans="1:5" s="29" customFormat="1" ht="15.75" thickBot="1">
      <c r="A638" s="139"/>
      <c r="B638" s="5" t="s">
        <v>318</v>
      </c>
      <c r="C638" s="7" t="s">
        <v>43</v>
      </c>
      <c r="D638" s="30"/>
      <c r="E638" s="31"/>
    </row>
    <row r="639" spans="1:5" s="29" customFormat="1" ht="15.75" thickBot="1">
      <c r="A639" s="139"/>
      <c r="B639" s="5" t="s">
        <v>319</v>
      </c>
      <c r="C639" s="7" t="s">
        <v>43</v>
      </c>
      <c r="D639" s="136"/>
      <c r="E639" s="137"/>
    </row>
    <row r="640" spans="1:5" s="29" customFormat="1" ht="15.75" thickBot="1">
      <c r="A640" s="139"/>
      <c r="B640" s="5" t="s">
        <v>320</v>
      </c>
      <c r="C640" s="7" t="s">
        <v>43</v>
      </c>
      <c r="D640" s="30"/>
      <c r="E640" s="31"/>
    </row>
    <row r="641" spans="1:5" s="29" customFormat="1" ht="26.25" thickBot="1">
      <c r="A641" s="139"/>
      <c r="B641" s="5" t="s">
        <v>22</v>
      </c>
      <c r="C641" s="7" t="s">
        <v>321</v>
      </c>
      <c r="D641" s="30"/>
      <c r="E641" s="31"/>
    </row>
    <row r="642" spans="1:5" s="29" customFormat="1" ht="15">
      <c r="A642" s="101"/>
      <c r="B642" s="101"/>
      <c r="C642" s="101"/>
      <c r="D642" s="102"/>
      <c r="E642" s="102"/>
    </row>
    <row r="643" spans="1:5" s="29" customFormat="1" ht="15">
      <c r="A643" s="190" t="s">
        <v>483</v>
      </c>
      <c r="B643" s="190"/>
      <c r="C643" s="190"/>
      <c r="D643" s="190"/>
      <c r="E643" s="190"/>
    </row>
    <row r="644" spans="1:5" ht="15.75" thickBot="1">
      <c r="A644" s="101"/>
      <c r="B644" s="101"/>
      <c r="C644" s="101"/>
      <c r="D644" s="102"/>
      <c r="E644" s="102"/>
    </row>
    <row r="645" spans="1:5" ht="15.75" thickBot="1">
      <c r="A645" s="2"/>
      <c r="B645" s="142" t="s">
        <v>8</v>
      </c>
      <c r="C645" s="166"/>
      <c r="D645" s="9" t="s">
        <v>24</v>
      </c>
      <c r="E645" s="9"/>
    </row>
    <row r="646" spans="1:5" ht="15.75" thickBot="1">
      <c r="A646" s="3" t="s">
        <v>33</v>
      </c>
      <c r="B646" s="144" t="s">
        <v>446</v>
      </c>
      <c r="C646" s="145"/>
      <c r="D646" s="11" t="s">
        <v>25</v>
      </c>
      <c r="E646" s="10"/>
    </row>
    <row r="647" spans="1:5" ht="15.75" thickBot="1">
      <c r="A647" s="4" t="s">
        <v>10</v>
      </c>
      <c r="B647" s="146">
        <v>4</v>
      </c>
      <c r="C647" s="157"/>
      <c r="D647" s="11" t="s">
        <v>26</v>
      </c>
      <c r="E647" s="10"/>
    </row>
    <row r="648" spans="1:5" ht="15.75" thickBot="1">
      <c r="A648" s="4" t="s">
        <v>36</v>
      </c>
      <c r="B648" s="164" t="s">
        <v>457</v>
      </c>
      <c r="C648" s="165"/>
      <c r="D648" s="11" t="s">
        <v>27</v>
      </c>
      <c r="E648" s="10"/>
    </row>
    <row r="649" spans="1:5" ht="15.75" thickBot="1">
      <c r="A649" s="138" t="s">
        <v>11</v>
      </c>
      <c r="B649" s="74" t="s">
        <v>12</v>
      </c>
      <c r="C649" s="6" t="s">
        <v>43</v>
      </c>
      <c r="D649" s="140"/>
      <c r="E649" s="141"/>
    </row>
    <row r="650" spans="1:5" ht="26.25" thickBot="1">
      <c r="A650" s="139"/>
      <c r="B650" s="5" t="s">
        <v>14</v>
      </c>
      <c r="C650" s="93" t="s">
        <v>635</v>
      </c>
      <c r="D650" s="136"/>
      <c r="E650" s="137"/>
    </row>
    <row r="651" spans="1:5" ht="15.75" thickBot="1">
      <c r="A651" s="139"/>
      <c r="B651" s="5" t="s">
        <v>15</v>
      </c>
      <c r="C651" s="7" t="s">
        <v>557</v>
      </c>
      <c r="D651" s="136"/>
      <c r="E651" s="137"/>
    </row>
    <row r="652" spans="1:5" ht="26.25" thickBot="1">
      <c r="A652" s="139"/>
      <c r="B652" s="5" t="s">
        <v>16</v>
      </c>
      <c r="C652" s="7" t="s">
        <v>553</v>
      </c>
      <c r="D652" s="136"/>
      <c r="E652" s="137"/>
    </row>
    <row r="653" spans="1:5" ht="15.75" thickBot="1">
      <c r="A653" s="139"/>
      <c r="B653" s="5" t="s">
        <v>17</v>
      </c>
      <c r="C653" s="7" t="s">
        <v>447</v>
      </c>
      <c r="D653" s="136"/>
      <c r="E653" s="137"/>
    </row>
    <row r="654" spans="1:5" ht="15.75" thickBot="1">
      <c r="A654" s="139"/>
      <c r="B654" s="5" t="s">
        <v>19</v>
      </c>
      <c r="C654" s="7" t="s">
        <v>626</v>
      </c>
      <c r="D654" s="136"/>
      <c r="E654" s="137"/>
    </row>
    <row r="655" spans="1:5" ht="39" thickBot="1">
      <c r="A655" s="139"/>
      <c r="B655" s="5" t="s">
        <v>558</v>
      </c>
      <c r="C655" s="7" t="s">
        <v>561</v>
      </c>
      <c r="D655" s="30"/>
      <c r="E655" s="31"/>
    </row>
    <row r="656" spans="1:5" ht="16.5" customHeight="1" thickBot="1">
      <c r="A656" s="139"/>
      <c r="B656" s="5" t="s">
        <v>237</v>
      </c>
      <c r="C656" s="7" t="s">
        <v>238</v>
      </c>
      <c r="D656" s="136"/>
      <c r="E656" s="137"/>
    </row>
    <row r="657" spans="1:5" ht="41.25" customHeight="1" thickBot="1">
      <c r="A657" s="139"/>
      <c r="B657" s="5" t="s">
        <v>22</v>
      </c>
      <c r="C657" s="7" t="s">
        <v>559</v>
      </c>
      <c r="D657" s="30"/>
      <c r="E657" s="31"/>
    </row>
    <row r="658" spans="1:5" ht="39" thickBot="1">
      <c r="A658" s="139"/>
      <c r="B658" s="5" t="s">
        <v>21</v>
      </c>
      <c r="C658" s="7" t="s">
        <v>634</v>
      </c>
      <c r="D658" s="30"/>
      <c r="E658" s="31"/>
    </row>
    <row r="659" spans="1:5" ht="51.75" thickBot="1">
      <c r="A659" s="167"/>
      <c r="B659" s="5" t="s">
        <v>20</v>
      </c>
      <c r="C659" s="7" t="s">
        <v>562</v>
      </c>
      <c r="D659" s="136"/>
      <c r="E659" s="137"/>
    </row>
    <row r="660" spans="1:5" ht="15.75" thickBot="1">
      <c r="A660" s="75" t="s">
        <v>242</v>
      </c>
      <c r="B660" s="146" t="s">
        <v>570</v>
      </c>
      <c r="C660" s="157"/>
      <c r="D660" s="136"/>
      <c r="E660" s="137"/>
    </row>
    <row r="661" ht="15.75" thickBot="1"/>
    <row r="662" spans="1:5" ht="15.75" thickBot="1">
      <c r="A662" s="2"/>
      <c r="B662" s="142" t="s">
        <v>8</v>
      </c>
      <c r="C662" s="166"/>
      <c r="D662" s="9" t="s">
        <v>24</v>
      </c>
      <c r="E662" s="9"/>
    </row>
    <row r="663" spans="1:5" ht="15.75" thickBot="1">
      <c r="A663" s="3" t="s">
        <v>33</v>
      </c>
      <c r="B663" s="144" t="s">
        <v>449</v>
      </c>
      <c r="C663" s="145"/>
      <c r="D663" s="11" t="s">
        <v>25</v>
      </c>
      <c r="E663" s="10"/>
    </row>
    <row r="664" spans="1:5" ht="15.75" thickBot="1">
      <c r="A664" s="4" t="s">
        <v>10</v>
      </c>
      <c r="B664" s="146">
        <v>13</v>
      </c>
      <c r="C664" s="157"/>
      <c r="D664" s="11" t="s">
        <v>26</v>
      </c>
      <c r="E664" s="10"/>
    </row>
    <row r="665" spans="1:5" ht="15.75" thickBot="1">
      <c r="A665" s="4" t="s">
        <v>36</v>
      </c>
      <c r="B665" s="164" t="s">
        <v>456</v>
      </c>
      <c r="C665" s="165"/>
      <c r="D665" s="11" t="s">
        <v>27</v>
      </c>
      <c r="E665" s="10"/>
    </row>
    <row r="666" spans="1:5" ht="51.75" thickBot="1">
      <c r="A666" s="138" t="s">
        <v>11</v>
      </c>
      <c r="B666" s="74" t="s">
        <v>12</v>
      </c>
      <c r="C666" s="6" t="s">
        <v>552</v>
      </c>
      <c r="D666" s="140"/>
      <c r="E666" s="141"/>
    </row>
    <row r="667" spans="1:5" ht="26.25" thickBot="1">
      <c r="A667" s="139"/>
      <c r="B667" s="78" t="s">
        <v>14</v>
      </c>
      <c r="C667" s="93" t="s">
        <v>636</v>
      </c>
      <c r="D667" s="136"/>
      <c r="E667" s="137"/>
    </row>
    <row r="668" spans="1:5" ht="15.75" thickBot="1">
      <c r="A668" s="211"/>
      <c r="B668" s="126" t="s">
        <v>450</v>
      </c>
      <c r="C668" s="94" t="s">
        <v>43</v>
      </c>
      <c r="D668" s="30"/>
      <c r="E668" s="31"/>
    </row>
    <row r="669" spans="1:5" ht="15.75" thickBot="1">
      <c r="A669" s="211"/>
      <c r="B669" s="8" t="s">
        <v>15</v>
      </c>
      <c r="C669" s="94" t="s">
        <v>563</v>
      </c>
      <c r="D669" s="136"/>
      <c r="E669" s="137"/>
    </row>
    <row r="670" spans="1:5" ht="26.25" thickBot="1">
      <c r="A670" s="139"/>
      <c r="B670" s="5" t="s">
        <v>16</v>
      </c>
      <c r="C670" s="7" t="s">
        <v>553</v>
      </c>
      <c r="D670" s="136"/>
      <c r="E670" s="137"/>
    </row>
    <row r="671" spans="1:5" ht="15.75" thickBot="1">
      <c r="A671" s="139"/>
      <c r="B671" s="5" t="s">
        <v>17</v>
      </c>
      <c r="C671" s="7" t="s">
        <v>447</v>
      </c>
      <c r="D671" s="136"/>
      <c r="E671" s="137"/>
    </row>
    <row r="672" spans="1:5" ht="26.25" thickBot="1">
      <c r="A672" s="139"/>
      <c r="B672" s="5" t="s">
        <v>19</v>
      </c>
      <c r="C672" s="7" t="s">
        <v>560</v>
      </c>
      <c r="D672" s="136"/>
      <c r="E672" s="137"/>
    </row>
    <row r="673" spans="1:5" ht="39" thickBot="1">
      <c r="A673" s="139"/>
      <c r="B673" s="5" t="s">
        <v>564</v>
      </c>
      <c r="C673" s="7" t="s">
        <v>565</v>
      </c>
      <c r="D673" s="30"/>
      <c r="E673" s="31"/>
    </row>
    <row r="674" spans="1:5" ht="39" thickBot="1">
      <c r="A674" s="139"/>
      <c r="B674" s="5" t="s">
        <v>21</v>
      </c>
      <c r="C674" s="7" t="s">
        <v>634</v>
      </c>
      <c r="D674" s="30"/>
      <c r="E674" s="31"/>
    </row>
    <row r="675" spans="1:5" ht="39" thickBot="1">
      <c r="A675" s="139"/>
      <c r="B675" s="5" t="s">
        <v>567</v>
      </c>
      <c r="C675" s="7" t="s">
        <v>568</v>
      </c>
      <c r="D675" s="30"/>
      <c r="E675" s="31"/>
    </row>
    <row r="676" spans="1:5" ht="42.75" customHeight="1" thickBot="1">
      <c r="A676" s="139"/>
      <c r="B676" s="5" t="s">
        <v>566</v>
      </c>
      <c r="C676" s="7" t="s">
        <v>571</v>
      </c>
      <c r="D676" s="136"/>
      <c r="E676" s="246"/>
    </row>
    <row r="677" spans="1:5" ht="108" customHeight="1" thickBot="1">
      <c r="A677" s="167"/>
      <c r="B677" s="5" t="s">
        <v>451</v>
      </c>
      <c r="C677" s="7" t="s">
        <v>569</v>
      </c>
      <c r="D677" s="136"/>
      <c r="E677" s="137"/>
    </row>
    <row r="678" spans="1:5" ht="15.75" thickBot="1">
      <c r="A678" s="75" t="s">
        <v>242</v>
      </c>
      <c r="B678" s="146" t="s">
        <v>570</v>
      </c>
      <c r="C678" s="157"/>
      <c r="D678" s="136"/>
      <c r="E678" s="137"/>
    </row>
    <row r="679" ht="15.75" thickBot="1"/>
    <row r="680" spans="1:5" ht="15.75" thickBot="1">
      <c r="A680" s="2"/>
      <c r="B680" s="142" t="s">
        <v>8</v>
      </c>
      <c r="C680" s="143"/>
      <c r="D680" s="9" t="s">
        <v>24</v>
      </c>
      <c r="E680" s="9"/>
    </row>
    <row r="681" spans="1:5" ht="15.75" thickBot="1">
      <c r="A681" s="3" t="s">
        <v>408</v>
      </c>
      <c r="B681" s="144" t="s">
        <v>452</v>
      </c>
      <c r="C681" s="145"/>
      <c r="D681" s="11" t="s">
        <v>25</v>
      </c>
      <c r="E681" s="10"/>
    </row>
    <row r="682" spans="1:5" ht="15.75" thickBot="1">
      <c r="A682" s="4" t="s">
        <v>10</v>
      </c>
      <c r="B682" s="146">
        <v>4</v>
      </c>
      <c r="C682" s="147"/>
      <c r="D682" s="11" t="s">
        <v>26</v>
      </c>
      <c r="E682" s="10"/>
    </row>
    <row r="683" spans="1:5" ht="15.75" thickBot="1">
      <c r="A683" s="4" t="s">
        <v>36</v>
      </c>
      <c r="B683" s="202" t="s">
        <v>455</v>
      </c>
      <c r="C683" s="157"/>
      <c r="D683" s="11" t="s">
        <v>27</v>
      </c>
      <c r="E683" s="10"/>
    </row>
    <row r="684" spans="1:5" ht="107.25" customHeight="1" thickBot="1">
      <c r="A684" s="138" t="s">
        <v>11</v>
      </c>
      <c r="B684" s="5" t="s">
        <v>12</v>
      </c>
      <c r="C684" s="7" t="s">
        <v>572</v>
      </c>
      <c r="D684" s="140"/>
      <c r="E684" s="141"/>
    </row>
    <row r="685" spans="1:5" ht="26.25" thickBot="1">
      <c r="A685" s="139"/>
      <c r="B685" s="5" t="s">
        <v>14</v>
      </c>
      <c r="C685" s="93" t="s">
        <v>642</v>
      </c>
      <c r="D685" s="136"/>
      <c r="E685" s="137"/>
    </row>
    <row r="686" spans="1:5" ht="15.75" thickBot="1">
      <c r="A686" s="139"/>
      <c r="B686" s="5" t="s">
        <v>15</v>
      </c>
      <c r="C686" s="7" t="s">
        <v>574</v>
      </c>
      <c r="D686" s="136"/>
      <c r="E686" s="137"/>
    </row>
    <row r="687" spans="1:5" ht="15.75" thickBot="1">
      <c r="A687" s="139"/>
      <c r="B687" s="5" t="s">
        <v>16</v>
      </c>
      <c r="C687" s="7" t="s">
        <v>575</v>
      </c>
      <c r="D687" s="136"/>
      <c r="E687" s="137"/>
    </row>
    <row r="688" spans="1:5" ht="15.75" thickBot="1">
      <c r="A688" s="139"/>
      <c r="B688" s="5" t="s">
        <v>19</v>
      </c>
      <c r="C688" s="7" t="s">
        <v>577</v>
      </c>
      <c r="D688" s="136"/>
      <c r="E688" s="137"/>
    </row>
    <row r="689" spans="1:5" ht="51.75" thickBot="1">
      <c r="A689" s="139"/>
      <c r="B689" s="5" t="s">
        <v>20</v>
      </c>
      <c r="C689" s="7" t="s">
        <v>573</v>
      </c>
      <c r="D689" s="136"/>
      <c r="E689" s="137"/>
    </row>
    <row r="690" spans="1:5" ht="26.25" thickBot="1">
      <c r="A690" s="139"/>
      <c r="B690" s="5" t="s">
        <v>558</v>
      </c>
      <c r="C690" s="7" t="s">
        <v>633</v>
      </c>
      <c r="D690" s="30"/>
      <c r="E690" s="31"/>
    </row>
    <row r="691" spans="1:5" ht="15.75" thickBot="1">
      <c r="A691" s="139"/>
      <c r="B691" s="5" t="s">
        <v>632</v>
      </c>
      <c r="C691" s="7" t="s">
        <v>578</v>
      </c>
      <c r="D691" s="30"/>
      <c r="E691" s="31"/>
    </row>
    <row r="692" spans="1:5" ht="39" thickBot="1">
      <c r="A692" s="139"/>
      <c r="B692" s="5" t="s">
        <v>21</v>
      </c>
      <c r="C692" s="7" t="s">
        <v>634</v>
      </c>
      <c r="D692" s="136"/>
      <c r="E692" s="137"/>
    </row>
    <row r="693" spans="1:5" ht="15.75" thickBot="1">
      <c r="A693" s="26"/>
      <c r="B693" s="5" t="s">
        <v>628</v>
      </c>
      <c r="C693" s="7" t="s">
        <v>629</v>
      </c>
      <c r="D693" s="30"/>
      <c r="E693" s="31"/>
    </row>
    <row r="694" spans="1:5" ht="51.75" thickBot="1">
      <c r="A694" s="4" t="s">
        <v>22</v>
      </c>
      <c r="B694" s="5" t="s">
        <v>579</v>
      </c>
      <c r="C694" s="7" t="s">
        <v>43</v>
      </c>
      <c r="D694" s="136"/>
      <c r="E694" s="137"/>
    </row>
    <row r="695" spans="1:5" s="29" customFormat="1" ht="15.75" thickBot="1">
      <c r="A695" s="75" t="s">
        <v>242</v>
      </c>
      <c r="B695" s="146" t="s">
        <v>570</v>
      </c>
      <c r="C695" s="157"/>
      <c r="D695" s="136"/>
      <c r="E695" s="137"/>
    </row>
    <row r="696" spans="1:5" ht="15.75" thickBot="1">
      <c r="A696" s="95"/>
      <c r="B696" s="96"/>
      <c r="C696" s="97"/>
      <c r="D696" s="98"/>
      <c r="E696" s="99"/>
    </row>
    <row r="697" spans="1:5" ht="15.75" thickBot="1">
      <c r="A697" s="2"/>
      <c r="B697" s="142" t="s">
        <v>8</v>
      </c>
      <c r="C697" s="143"/>
      <c r="D697" s="9" t="s">
        <v>24</v>
      </c>
      <c r="E697" s="9"/>
    </row>
    <row r="698" spans="1:5" ht="26.25" thickBot="1">
      <c r="A698" s="3" t="s">
        <v>630</v>
      </c>
      <c r="B698" s="144" t="s">
        <v>453</v>
      </c>
      <c r="C698" s="145"/>
      <c r="D698" s="11" t="s">
        <v>25</v>
      </c>
      <c r="E698" s="10"/>
    </row>
    <row r="699" spans="1:5" ht="15.75" thickBot="1">
      <c r="A699" s="4" t="s">
        <v>10</v>
      </c>
      <c r="B699" s="168">
        <v>5</v>
      </c>
      <c r="C699" s="226"/>
      <c r="D699" s="11" t="s">
        <v>26</v>
      </c>
      <c r="E699" s="10"/>
    </row>
    <row r="700" spans="1:5" ht="15.75" thickBot="1">
      <c r="A700" s="127" t="s">
        <v>36</v>
      </c>
      <c r="B700" s="227" t="s">
        <v>454</v>
      </c>
      <c r="C700" s="228"/>
      <c r="D700" s="11" t="s">
        <v>27</v>
      </c>
      <c r="E700" s="10"/>
    </row>
    <row r="701" spans="1:5" ht="236.25" customHeight="1" thickBot="1">
      <c r="A701" s="138" t="s">
        <v>11</v>
      </c>
      <c r="B701" s="5" t="s">
        <v>12</v>
      </c>
      <c r="C701" s="7" t="s">
        <v>592</v>
      </c>
      <c r="D701" s="140"/>
      <c r="E701" s="141"/>
    </row>
    <row r="702" spans="1:5" ht="26.25" thickBot="1">
      <c r="A702" s="139"/>
      <c r="B702" s="5" t="s">
        <v>14</v>
      </c>
      <c r="C702" s="93" t="s">
        <v>637</v>
      </c>
      <c r="D702" s="136"/>
      <c r="E702" s="137"/>
    </row>
    <row r="703" spans="1:5" ht="26.25" thickBot="1">
      <c r="A703" s="139"/>
      <c r="B703" s="5" t="s">
        <v>15</v>
      </c>
      <c r="C703" s="7" t="s">
        <v>580</v>
      </c>
      <c r="D703" s="136"/>
      <c r="E703" s="137"/>
    </row>
    <row r="704" spans="1:5" ht="15.75" thickBot="1">
      <c r="A704" s="139"/>
      <c r="B704" s="5" t="s">
        <v>583</v>
      </c>
      <c r="C704" s="7" t="s">
        <v>576</v>
      </c>
      <c r="D704" s="30"/>
      <c r="E704" s="31"/>
    </row>
    <row r="705" spans="1:5" ht="15.75" thickBot="1">
      <c r="A705" s="139"/>
      <c r="B705" s="5" t="s">
        <v>16</v>
      </c>
      <c r="C705" s="7" t="s">
        <v>581</v>
      </c>
      <c r="D705" s="136"/>
      <c r="E705" s="137"/>
    </row>
    <row r="706" spans="1:5" ht="15.75" thickBot="1">
      <c r="A706" s="139"/>
      <c r="B706" s="5" t="s">
        <v>17</v>
      </c>
      <c r="C706" s="7" t="s">
        <v>458</v>
      </c>
      <c r="D706" s="136"/>
      <c r="E706" s="137"/>
    </row>
    <row r="707" spans="1:5" ht="51.75" thickBot="1">
      <c r="A707" s="139"/>
      <c r="B707" s="5" t="s">
        <v>20</v>
      </c>
      <c r="C707" s="7" t="s">
        <v>582</v>
      </c>
      <c r="D707" s="136"/>
      <c r="E707" s="137"/>
    </row>
    <row r="708" spans="1:5" ht="15.75" thickBot="1">
      <c r="A708" s="139"/>
      <c r="B708" s="5" t="s">
        <v>567</v>
      </c>
      <c r="C708" s="7" t="s">
        <v>584</v>
      </c>
      <c r="D708" s="30"/>
      <c r="E708" s="31"/>
    </row>
    <row r="709" spans="1:5" ht="39" thickBot="1">
      <c r="A709" s="139"/>
      <c r="B709" s="78" t="s">
        <v>21</v>
      </c>
      <c r="C709" s="7" t="s">
        <v>634</v>
      </c>
      <c r="D709" s="136"/>
      <c r="E709" s="137"/>
    </row>
    <row r="710" spans="1:5" ht="26.25" thickBot="1">
      <c r="A710" s="125"/>
      <c r="B710" s="28" t="s">
        <v>588</v>
      </c>
      <c r="C710" s="28" t="s">
        <v>589</v>
      </c>
      <c r="D710" s="123"/>
      <c r="E710" s="124"/>
    </row>
    <row r="711" spans="1:5" ht="15.75" thickBot="1">
      <c r="A711" s="125"/>
      <c r="B711" s="28" t="s">
        <v>590</v>
      </c>
      <c r="C711" s="28" t="s">
        <v>591</v>
      </c>
      <c r="D711" s="123"/>
      <c r="E711" s="124"/>
    </row>
    <row r="712" spans="1:5" ht="96" customHeight="1" thickBot="1">
      <c r="A712" s="26"/>
      <c r="B712" s="78" t="s">
        <v>587</v>
      </c>
      <c r="C712" s="80" t="s">
        <v>585</v>
      </c>
      <c r="D712" s="150"/>
      <c r="E712" s="151"/>
    </row>
    <row r="713" spans="1:5" ht="99" customHeight="1" thickBot="1">
      <c r="A713" s="125"/>
      <c r="B713" s="128" t="s">
        <v>22</v>
      </c>
      <c r="C713" s="28" t="s">
        <v>593</v>
      </c>
      <c r="D713" s="136"/>
      <c r="E713" s="246"/>
    </row>
    <row r="714" spans="1:5" ht="15.75" thickBot="1">
      <c r="A714" s="26" t="s">
        <v>369</v>
      </c>
      <c r="B714" s="78"/>
      <c r="C714" s="118" t="s">
        <v>586</v>
      </c>
      <c r="D714" s="150"/>
      <c r="E714" s="151"/>
    </row>
    <row r="715" spans="1:5" ht="15.75" thickBot="1">
      <c r="A715" s="75" t="s">
        <v>242</v>
      </c>
      <c r="B715" s="146" t="s">
        <v>570</v>
      </c>
      <c r="C715" s="157"/>
      <c r="D715" s="136"/>
      <c r="E715" s="137"/>
    </row>
    <row r="716" ht="15.75" thickBot="1"/>
    <row r="717" spans="1:5" ht="15.75" thickBot="1">
      <c r="A717" s="2" t="s">
        <v>459</v>
      </c>
      <c r="B717" s="142" t="s">
        <v>8</v>
      </c>
      <c r="C717" s="166"/>
      <c r="D717" s="9" t="s">
        <v>24</v>
      </c>
      <c r="E717" s="9"/>
    </row>
    <row r="718" spans="1:5" ht="32.25" customHeight="1" thickBot="1">
      <c r="A718" s="3" t="s">
        <v>204</v>
      </c>
      <c r="B718" s="144" t="s">
        <v>595</v>
      </c>
      <c r="C718" s="145"/>
      <c r="D718" s="11" t="s">
        <v>25</v>
      </c>
      <c r="E718" s="10"/>
    </row>
    <row r="719" spans="1:5" ht="15.75" thickBot="1">
      <c r="A719" s="4" t="s">
        <v>10</v>
      </c>
      <c r="B719" s="146">
        <v>5</v>
      </c>
      <c r="C719" s="157"/>
      <c r="D719" s="11" t="s">
        <v>26</v>
      </c>
      <c r="E719" s="10"/>
    </row>
    <row r="720" spans="1:5" ht="15.75" thickBot="1">
      <c r="A720" s="4" t="s">
        <v>78</v>
      </c>
      <c r="B720" s="146" t="s">
        <v>461</v>
      </c>
      <c r="C720" s="247"/>
      <c r="D720" s="131"/>
      <c r="E720" s="132"/>
    </row>
    <row r="721" spans="1:5" ht="15.75" thickBot="1">
      <c r="A721" s="4" t="s">
        <v>462</v>
      </c>
      <c r="B721" s="146" t="s">
        <v>463</v>
      </c>
      <c r="C721" s="247"/>
      <c r="D721" s="131"/>
      <c r="E721" s="132"/>
    </row>
    <row r="722" spans="1:5" ht="30.75" customHeight="1" thickBot="1">
      <c r="A722" s="4" t="s">
        <v>596</v>
      </c>
      <c r="B722" s="146" t="s">
        <v>597</v>
      </c>
      <c r="C722" s="247"/>
      <c r="D722" s="131"/>
      <c r="E722" s="132"/>
    </row>
    <row r="723" spans="1:5" ht="30.75" customHeight="1" thickBot="1">
      <c r="A723" s="4" t="s">
        <v>598</v>
      </c>
      <c r="B723" s="146" t="s">
        <v>599</v>
      </c>
      <c r="C723" s="247"/>
      <c r="D723" s="131"/>
      <c r="E723" s="132"/>
    </row>
    <row r="724" spans="1:5" ht="30.75" customHeight="1" thickBot="1">
      <c r="A724" s="4" t="s">
        <v>335</v>
      </c>
      <c r="B724" s="146" t="s">
        <v>464</v>
      </c>
      <c r="C724" s="247"/>
      <c r="D724" s="131"/>
      <c r="E724" s="132"/>
    </row>
    <row r="725" spans="1:5" ht="15.75" thickBot="1">
      <c r="A725" s="4" t="s">
        <v>465</v>
      </c>
      <c r="B725" s="248" t="s">
        <v>466</v>
      </c>
      <c r="C725" s="247"/>
      <c r="D725" s="131"/>
      <c r="E725" s="132"/>
    </row>
    <row r="726" spans="1:5" ht="15.75" thickBot="1">
      <c r="A726" s="4" t="s">
        <v>467</v>
      </c>
      <c r="B726" s="248" t="s">
        <v>594</v>
      </c>
      <c r="C726" s="247"/>
      <c r="D726" s="131"/>
      <c r="E726" s="132"/>
    </row>
    <row r="727" spans="1:5" ht="15.75" thickBot="1">
      <c r="A727" s="4" t="s">
        <v>468</v>
      </c>
      <c r="B727" s="100" t="s">
        <v>469</v>
      </c>
      <c r="C727" s="37"/>
      <c r="D727" s="131"/>
      <c r="E727" s="132"/>
    </row>
    <row r="728" spans="1:5" ht="15.75" thickBot="1">
      <c r="A728" s="4" t="s">
        <v>451</v>
      </c>
      <c r="B728" s="248" t="s">
        <v>600</v>
      </c>
      <c r="C728" s="247"/>
      <c r="D728" s="131"/>
      <c r="E728" s="132"/>
    </row>
    <row r="729" spans="1:5" ht="33.75" customHeight="1" thickBot="1">
      <c r="A729" s="4" t="s">
        <v>242</v>
      </c>
      <c r="B729" s="146" t="s">
        <v>570</v>
      </c>
      <c r="C729" s="157"/>
      <c r="D729" s="131"/>
      <c r="E729" s="132"/>
    </row>
    <row r="730" spans="1:5" ht="15.75" thickBot="1">
      <c r="A730" s="4" t="s">
        <v>36</v>
      </c>
      <c r="B730" s="202" t="s">
        <v>460</v>
      </c>
      <c r="C730" s="203"/>
      <c r="D730" s="11" t="s">
        <v>27</v>
      </c>
      <c r="E730" s="10"/>
    </row>
    <row r="731" ht="15.75" thickBot="1"/>
    <row r="732" spans="1:5" ht="15.75" thickBot="1">
      <c r="A732" s="14"/>
      <c r="B732" s="142" t="s">
        <v>8</v>
      </c>
      <c r="C732" s="208"/>
      <c r="D732" s="9" t="s">
        <v>24</v>
      </c>
      <c r="E732" s="9"/>
    </row>
    <row r="733" spans="1:5" ht="51.75" thickBot="1">
      <c r="A733" s="3" t="s">
        <v>631</v>
      </c>
      <c r="B733" s="144" t="s">
        <v>470</v>
      </c>
      <c r="C733" s="145"/>
      <c r="D733" s="11" t="s">
        <v>25</v>
      </c>
      <c r="E733" s="10"/>
    </row>
    <row r="734" spans="1:5" ht="15.75" thickBot="1">
      <c r="A734" s="3" t="s">
        <v>601</v>
      </c>
      <c r="B734" s="144" t="s">
        <v>602</v>
      </c>
      <c r="C734" s="247"/>
      <c r="D734" s="15" t="s">
        <v>26</v>
      </c>
      <c r="E734" s="10"/>
    </row>
    <row r="735" spans="1:5" ht="15.75" thickBot="1">
      <c r="A735" s="4" t="s">
        <v>242</v>
      </c>
      <c r="B735" s="146" t="s">
        <v>448</v>
      </c>
      <c r="C735" s="249"/>
      <c r="D735" s="11" t="s">
        <v>27</v>
      </c>
      <c r="E735" s="10"/>
    </row>
    <row r="736" spans="1:5" ht="15.75" thickBot="1">
      <c r="A736" s="4" t="s">
        <v>10</v>
      </c>
      <c r="B736" s="146">
        <v>5</v>
      </c>
      <c r="C736" s="157"/>
      <c r="D736" s="15"/>
      <c r="E736" s="10"/>
    </row>
    <row r="737" spans="1:5" ht="15.75" thickBot="1">
      <c r="A737" s="4" t="s">
        <v>36</v>
      </c>
      <c r="B737" s="168" t="s">
        <v>472</v>
      </c>
      <c r="C737" s="153"/>
      <c r="D737" s="11"/>
      <c r="E737" s="16"/>
    </row>
    <row r="738" ht="15.75" thickBot="1"/>
    <row r="739" spans="1:5" ht="15.75" thickBot="1">
      <c r="A739" s="2"/>
      <c r="B739" s="142" t="s">
        <v>8</v>
      </c>
      <c r="C739" s="143"/>
      <c r="D739" s="9" t="s">
        <v>24</v>
      </c>
      <c r="E739" s="9"/>
    </row>
    <row r="740" spans="1:5" ht="26.25" thickBot="1">
      <c r="A740" s="3" t="s">
        <v>474</v>
      </c>
      <c r="B740" s="144" t="s">
        <v>473</v>
      </c>
      <c r="C740" s="145"/>
      <c r="D740" s="11" t="s">
        <v>25</v>
      </c>
      <c r="E740" s="10"/>
    </row>
    <row r="741" spans="1:5" ht="15.75" thickBot="1">
      <c r="A741" s="4" t="s">
        <v>10</v>
      </c>
      <c r="B741" s="146">
        <v>1</v>
      </c>
      <c r="C741" s="147"/>
      <c r="D741" s="11" t="s">
        <v>26</v>
      </c>
      <c r="E741" s="10"/>
    </row>
    <row r="742" spans="1:5" ht="15.75" thickBot="1">
      <c r="A742" s="4" t="s">
        <v>36</v>
      </c>
      <c r="B742" s="148" t="s">
        <v>475</v>
      </c>
      <c r="C742" s="149"/>
      <c r="D742" s="11" t="s">
        <v>27</v>
      </c>
      <c r="E742" s="10"/>
    </row>
    <row r="743" spans="1:5" ht="15.75" thickBot="1">
      <c r="A743" s="138" t="s">
        <v>11</v>
      </c>
      <c r="B743" s="5" t="s">
        <v>12</v>
      </c>
      <c r="C743" s="6" t="s">
        <v>94</v>
      </c>
      <c r="D743" s="140"/>
      <c r="E743" s="141"/>
    </row>
    <row r="744" spans="1:5" ht="26.25" thickBot="1">
      <c r="A744" s="139"/>
      <c r="B744" s="5" t="s">
        <v>603</v>
      </c>
      <c r="C744" s="7" t="s">
        <v>638</v>
      </c>
      <c r="D744" s="35"/>
      <c r="E744" s="36"/>
    </row>
    <row r="745" spans="1:5" ht="15.75" thickBot="1">
      <c r="A745" s="139"/>
      <c r="B745" s="5" t="s">
        <v>15</v>
      </c>
      <c r="C745" s="7" t="s">
        <v>556</v>
      </c>
      <c r="D745" s="136"/>
      <c r="E745" s="137"/>
    </row>
    <row r="746" spans="1:5" ht="26.25" customHeight="1" thickBot="1">
      <c r="A746" s="139"/>
      <c r="B746" s="5" t="s">
        <v>554</v>
      </c>
      <c r="C746" s="7" t="s">
        <v>605</v>
      </c>
      <c r="D746" s="136"/>
      <c r="E746" s="137"/>
    </row>
    <row r="747" spans="1:5" ht="15.75" thickBot="1">
      <c r="A747" s="139"/>
      <c r="B747" s="5" t="s">
        <v>555</v>
      </c>
      <c r="C747" s="7" t="s">
        <v>604</v>
      </c>
      <c r="D747" s="30"/>
      <c r="E747" s="31"/>
    </row>
    <row r="748" spans="1:5" ht="15.75" thickBot="1">
      <c r="A748" s="139"/>
      <c r="B748" s="5" t="s">
        <v>17</v>
      </c>
      <c r="C748" s="7" t="s">
        <v>606</v>
      </c>
      <c r="D748" s="136"/>
      <c r="E748" s="137"/>
    </row>
    <row r="749" spans="1:5" ht="15.75" thickBot="1">
      <c r="A749" s="139"/>
      <c r="B749" s="71" t="s">
        <v>19</v>
      </c>
      <c r="C749" s="72" t="s">
        <v>607</v>
      </c>
      <c r="D749" s="136"/>
      <c r="E749" s="137"/>
    </row>
    <row r="750" spans="1:5" ht="64.5" thickBot="1">
      <c r="A750" s="139"/>
      <c r="B750" s="71" t="s">
        <v>609</v>
      </c>
      <c r="C750" s="72" t="s">
        <v>610</v>
      </c>
      <c r="D750" s="30"/>
      <c r="E750" s="31"/>
    </row>
    <row r="751" spans="1:5" ht="83.25" customHeight="1" thickBot="1">
      <c r="A751" s="139"/>
      <c r="B751" s="71" t="s">
        <v>566</v>
      </c>
      <c r="C751" s="72" t="s">
        <v>608</v>
      </c>
      <c r="D751" s="136"/>
      <c r="E751" s="246"/>
    </row>
    <row r="752" spans="1:5" ht="39" thickBot="1">
      <c r="A752" s="139"/>
      <c r="B752" s="78" t="s">
        <v>21</v>
      </c>
      <c r="C752" s="7" t="s">
        <v>627</v>
      </c>
      <c r="D752" s="136"/>
      <c r="E752" s="137"/>
    </row>
    <row r="753" spans="1:5" ht="15.75" thickBot="1">
      <c r="A753" s="28" t="s">
        <v>611</v>
      </c>
      <c r="B753" s="146" t="s">
        <v>643</v>
      </c>
      <c r="C753" s="157"/>
      <c r="D753" s="136"/>
      <c r="E753" s="246"/>
    </row>
    <row r="754" ht="15.75" thickBot="1"/>
    <row r="755" spans="1:5" ht="15.75" thickBot="1">
      <c r="A755" s="14"/>
      <c r="B755" s="142" t="s">
        <v>8</v>
      </c>
      <c r="C755" s="208"/>
      <c r="D755" s="9" t="s">
        <v>24</v>
      </c>
      <c r="E755" s="9"/>
    </row>
    <row r="756" spans="1:5" ht="15.75" thickBot="1">
      <c r="A756" s="3" t="s">
        <v>612</v>
      </c>
      <c r="B756" s="144" t="s">
        <v>476</v>
      </c>
      <c r="C756" s="145"/>
      <c r="D756" s="11" t="s">
        <v>25</v>
      </c>
      <c r="E756" s="10"/>
    </row>
    <row r="757" spans="1:5" ht="15.75" thickBot="1">
      <c r="A757" s="4" t="s">
        <v>10</v>
      </c>
      <c r="B757" s="146">
        <v>5</v>
      </c>
      <c r="C757" s="157"/>
      <c r="D757" s="15" t="s">
        <v>26</v>
      </c>
      <c r="E757" s="10"/>
    </row>
    <row r="758" spans="1:5" ht="15.75" thickBot="1">
      <c r="A758" s="4" t="s">
        <v>36</v>
      </c>
      <c r="B758" s="168" t="s">
        <v>477</v>
      </c>
      <c r="C758" s="153"/>
      <c r="D758" s="11" t="s">
        <v>27</v>
      </c>
      <c r="E758" s="16"/>
    </row>
    <row r="759" spans="1:5" ht="15.75" thickBot="1">
      <c r="A759" s="125"/>
      <c r="B759" s="28" t="s">
        <v>86</v>
      </c>
      <c r="C759" s="28" t="s">
        <v>262</v>
      </c>
      <c r="D759" s="130"/>
      <c r="E759" s="16"/>
    </row>
    <row r="760" spans="1:5" ht="15.75" thickBot="1">
      <c r="A760" s="154"/>
      <c r="B760" s="28" t="s">
        <v>237</v>
      </c>
      <c r="C760" s="28" t="s">
        <v>614</v>
      </c>
      <c r="D760" s="136"/>
      <c r="E760" s="137"/>
    </row>
    <row r="761" spans="1:5" ht="15.75" thickBot="1">
      <c r="A761" s="211"/>
      <c r="B761" s="28" t="s">
        <v>30</v>
      </c>
      <c r="C761" s="28" t="s">
        <v>160</v>
      </c>
      <c r="D761" s="136"/>
      <c r="E761" s="246"/>
    </row>
    <row r="762" spans="1:5" ht="26.25" thickBot="1">
      <c r="A762" s="211"/>
      <c r="B762" s="28" t="s">
        <v>615</v>
      </c>
      <c r="C762" s="28" t="s">
        <v>616</v>
      </c>
      <c r="D762" s="136"/>
      <c r="E762" s="246"/>
    </row>
    <row r="763" spans="1:5" ht="15.75" thickBot="1">
      <c r="A763" s="211"/>
      <c r="B763" s="28"/>
      <c r="C763" s="28"/>
      <c r="D763" s="136"/>
      <c r="E763" s="246"/>
    </row>
    <row r="764" spans="1:5" ht="15.75" thickBot="1">
      <c r="A764" s="139"/>
      <c r="B764" s="78" t="s">
        <v>22</v>
      </c>
      <c r="C764" s="80" t="s">
        <v>613</v>
      </c>
      <c r="D764" s="136"/>
      <c r="E764" s="137"/>
    </row>
    <row r="765" spans="1:5" ht="15.75" thickBot="1">
      <c r="A765" s="28" t="s">
        <v>611</v>
      </c>
      <c r="B765" s="250" t="s">
        <v>617</v>
      </c>
      <c r="C765" s="251"/>
      <c r="D765" s="136"/>
      <c r="E765" s="137"/>
    </row>
    <row r="766" ht="15.75" thickBot="1"/>
    <row r="767" spans="1:5" ht="15.75" thickBot="1">
      <c r="A767" s="14"/>
      <c r="B767" s="142" t="s">
        <v>8</v>
      </c>
      <c r="C767" s="208"/>
      <c r="D767" s="9" t="s">
        <v>24</v>
      </c>
      <c r="E767" s="9"/>
    </row>
    <row r="768" spans="1:5" ht="15.75" thickBot="1">
      <c r="A768" s="3" t="s">
        <v>479</v>
      </c>
      <c r="B768" s="144" t="s">
        <v>478</v>
      </c>
      <c r="C768" s="145"/>
      <c r="D768" s="11" t="s">
        <v>25</v>
      </c>
      <c r="E768" s="10"/>
    </row>
    <row r="769" spans="1:5" ht="15.75" thickBot="1">
      <c r="A769" s="4" t="s">
        <v>10</v>
      </c>
      <c r="B769" s="146">
        <v>100</v>
      </c>
      <c r="C769" s="157"/>
      <c r="D769" s="15" t="s">
        <v>26</v>
      </c>
      <c r="E769" s="10"/>
    </row>
    <row r="770" spans="1:5" ht="15.75" thickBot="1">
      <c r="A770" s="4" t="s">
        <v>36</v>
      </c>
      <c r="B770" s="168" t="s">
        <v>480</v>
      </c>
      <c r="C770" s="153"/>
      <c r="D770" s="11" t="s">
        <v>27</v>
      </c>
      <c r="E770" s="16"/>
    </row>
    <row r="771" spans="1:5" ht="15.75" thickBot="1">
      <c r="A771" s="154"/>
      <c r="B771" s="28" t="s">
        <v>86</v>
      </c>
      <c r="C771" s="28" t="s">
        <v>618</v>
      </c>
      <c r="D771" s="136"/>
      <c r="E771" s="137"/>
    </row>
    <row r="772" spans="1:5" ht="51.75" thickBot="1">
      <c r="A772" s="139"/>
      <c r="B772" s="78" t="s">
        <v>451</v>
      </c>
      <c r="C772" s="80" t="s">
        <v>619</v>
      </c>
      <c r="D772" s="136"/>
      <c r="E772" s="137"/>
    </row>
    <row r="773" spans="1:5" ht="15.75" thickBot="1">
      <c r="A773" s="28" t="s">
        <v>242</v>
      </c>
      <c r="B773" s="128" t="s">
        <v>436</v>
      </c>
      <c r="C773" s="129"/>
      <c r="D773" s="30"/>
      <c r="E773" s="31"/>
    </row>
    <row r="774" ht="15.75" thickBot="1"/>
    <row r="775" spans="1:5" ht="15.75" thickBot="1">
      <c r="A775" s="14"/>
      <c r="B775" s="142" t="s">
        <v>8</v>
      </c>
      <c r="C775" s="208"/>
      <c r="D775" s="9" t="s">
        <v>24</v>
      </c>
      <c r="E775" s="9"/>
    </row>
    <row r="776" spans="1:5" ht="15.75" thickBot="1">
      <c r="A776" s="3" t="s">
        <v>482</v>
      </c>
      <c r="B776" s="144" t="s">
        <v>481</v>
      </c>
      <c r="C776" s="145"/>
      <c r="D776" s="11" t="s">
        <v>25</v>
      </c>
      <c r="E776" s="10"/>
    </row>
    <row r="777" spans="1:5" ht="15.75" thickBot="1">
      <c r="A777" s="4" t="s">
        <v>10</v>
      </c>
      <c r="B777" s="146">
        <v>5</v>
      </c>
      <c r="C777" s="157"/>
      <c r="D777" s="15" t="s">
        <v>26</v>
      </c>
      <c r="E777" s="10"/>
    </row>
    <row r="778" spans="1:5" ht="15.75" thickBot="1">
      <c r="A778" s="4" t="s">
        <v>36</v>
      </c>
      <c r="B778" s="168" t="s">
        <v>472</v>
      </c>
      <c r="C778" s="153"/>
      <c r="D778" s="11" t="s">
        <v>27</v>
      </c>
      <c r="E778" s="16"/>
    </row>
    <row r="779" spans="1:5" ht="15.75" thickBot="1">
      <c r="A779" s="125"/>
      <c r="B779" s="46" t="s">
        <v>621</v>
      </c>
      <c r="C779" s="46" t="s">
        <v>622</v>
      </c>
      <c r="D779" s="133"/>
      <c r="E779" s="134"/>
    </row>
    <row r="780" spans="1:5" ht="15.75" thickBot="1">
      <c r="A780" s="125"/>
      <c r="B780" s="46" t="s">
        <v>623</v>
      </c>
      <c r="C780" s="46" t="s">
        <v>641</v>
      </c>
      <c r="D780" s="133"/>
      <c r="E780" s="134"/>
    </row>
    <row r="781" spans="1:5" ht="15.75" thickBot="1">
      <c r="A781" s="125"/>
      <c r="B781" s="119" t="s">
        <v>86</v>
      </c>
      <c r="C781" s="119" t="s">
        <v>620</v>
      </c>
      <c r="D781" s="133"/>
      <c r="E781" s="134"/>
    </row>
    <row r="782" spans="1:5" ht="15.75" thickBot="1">
      <c r="A782" s="28" t="s">
        <v>611</v>
      </c>
      <c r="B782" s="250" t="s">
        <v>640</v>
      </c>
      <c r="C782" s="252"/>
      <c r="D782" s="229"/>
      <c r="E782" s="137"/>
    </row>
    <row r="783" ht="15.75" thickBot="1"/>
    <row r="784" spans="1:5" ht="15.75" thickBot="1">
      <c r="A784" s="14"/>
      <c r="B784" s="142" t="s">
        <v>8</v>
      </c>
      <c r="C784" s="208"/>
      <c r="D784" s="9" t="s">
        <v>24</v>
      </c>
      <c r="E784" s="9"/>
    </row>
    <row r="785" spans="1:5" ht="26.25" thickBot="1">
      <c r="A785" s="3" t="s">
        <v>624</v>
      </c>
      <c r="B785" s="144" t="s">
        <v>489</v>
      </c>
      <c r="C785" s="145"/>
      <c r="D785" s="11" t="s">
        <v>25</v>
      </c>
      <c r="E785" s="10"/>
    </row>
    <row r="786" spans="1:5" ht="15.75" thickBot="1">
      <c r="A786" s="4" t="s">
        <v>10</v>
      </c>
      <c r="B786" s="146" t="s">
        <v>625</v>
      </c>
      <c r="C786" s="157"/>
      <c r="D786" s="15" t="s">
        <v>26</v>
      </c>
      <c r="E786" s="10"/>
    </row>
    <row r="787" spans="1:5" ht="45.75" customHeight="1" thickBot="1">
      <c r="A787" s="4" t="s">
        <v>601</v>
      </c>
      <c r="B787" s="168" t="s">
        <v>639</v>
      </c>
      <c r="C787" s="253"/>
      <c r="D787" s="135"/>
      <c r="E787" s="134"/>
    </row>
    <row r="788" spans="1:5" ht="18" customHeight="1" thickBot="1">
      <c r="A788" s="127" t="s">
        <v>36</v>
      </c>
      <c r="B788" s="230" t="s">
        <v>472</v>
      </c>
      <c r="C788" s="228"/>
      <c r="D788" s="11" t="s">
        <v>27</v>
      </c>
      <c r="E788" s="16"/>
    </row>
    <row r="790" spans="1:5" ht="15">
      <c r="A790" s="172"/>
      <c r="B790" s="173"/>
      <c r="C790" s="173"/>
      <c r="D790" s="173"/>
      <c r="E790" s="174"/>
    </row>
    <row r="791" ht="15.75" thickBot="1"/>
    <row r="792" spans="1:5" ht="15.75" thickBot="1">
      <c r="A792" s="108"/>
      <c r="B792" s="232" t="s">
        <v>8</v>
      </c>
      <c r="C792" s="233"/>
      <c r="D792" s="9" t="s">
        <v>24</v>
      </c>
      <c r="E792" s="9"/>
    </row>
    <row r="793" spans="1:5" ht="15.75" thickBot="1">
      <c r="A793" s="109" t="s">
        <v>494</v>
      </c>
      <c r="B793" s="234" t="s">
        <v>492</v>
      </c>
      <c r="C793" s="235"/>
      <c r="D793" s="11" t="s">
        <v>25</v>
      </c>
      <c r="E793" s="10"/>
    </row>
    <row r="794" spans="1:5" ht="15.75" thickBot="1">
      <c r="A794" s="110" t="s">
        <v>10</v>
      </c>
      <c r="B794" s="236">
        <v>1</v>
      </c>
      <c r="C794" s="237"/>
      <c r="D794" s="11" t="s">
        <v>26</v>
      </c>
      <c r="E794" s="10"/>
    </row>
    <row r="795" spans="1:5" ht="15.75" thickBot="1">
      <c r="A795" s="110" t="s">
        <v>36</v>
      </c>
      <c r="B795" s="238" t="s">
        <v>496</v>
      </c>
      <c r="C795" s="239"/>
      <c r="D795" s="11" t="s">
        <v>27</v>
      </c>
      <c r="E795" s="10"/>
    </row>
    <row r="796" spans="1:5" ht="15.75" thickBot="1">
      <c r="A796" s="240"/>
      <c r="B796" s="111" t="s">
        <v>497</v>
      </c>
      <c r="C796" s="112" t="s">
        <v>498</v>
      </c>
      <c r="D796" s="136"/>
      <c r="E796" s="137"/>
    </row>
    <row r="797" spans="1:5" ht="15.75" thickBot="1">
      <c r="A797" s="241"/>
      <c r="B797" s="113" t="s">
        <v>499</v>
      </c>
      <c r="C797" s="114" t="s">
        <v>500</v>
      </c>
      <c r="D797" s="136"/>
      <c r="E797" s="137"/>
    </row>
    <row r="798" spans="1:5" ht="15.75" thickBot="1">
      <c r="A798" s="241"/>
      <c r="B798" s="113" t="s">
        <v>501</v>
      </c>
      <c r="C798" s="115" t="s">
        <v>502</v>
      </c>
      <c r="D798" s="136"/>
      <c r="E798" s="137"/>
    </row>
    <row r="799" spans="1:5" ht="26.25" thickBot="1">
      <c r="A799" s="242"/>
      <c r="B799" s="113" t="s">
        <v>503</v>
      </c>
      <c r="C799" s="114" t="s">
        <v>504</v>
      </c>
      <c r="D799" s="136"/>
      <c r="E799" s="137"/>
    </row>
    <row r="800" ht="15.75" thickBot="1"/>
    <row r="801" spans="1:5" ht="15.75" thickBot="1">
      <c r="A801" s="108"/>
      <c r="B801" s="232" t="s">
        <v>8</v>
      </c>
      <c r="C801" s="233"/>
      <c r="D801" s="9" t="s">
        <v>24</v>
      </c>
      <c r="E801" s="9"/>
    </row>
    <row r="802" spans="1:5" ht="15.75" thickBot="1">
      <c r="A802" s="109" t="s">
        <v>495</v>
      </c>
      <c r="B802" s="234" t="s">
        <v>493</v>
      </c>
      <c r="C802" s="235"/>
      <c r="D802" s="11" t="s">
        <v>25</v>
      </c>
      <c r="E802" s="10"/>
    </row>
    <row r="803" spans="1:5" ht="15.75" thickBot="1">
      <c r="A803" s="110" t="s">
        <v>10</v>
      </c>
      <c r="B803" s="236">
        <v>2</v>
      </c>
      <c r="C803" s="237"/>
      <c r="D803" s="11" t="s">
        <v>26</v>
      </c>
      <c r="E803" s="10"/>
    </row>
    <row r="804" spans="1:5" ht="15.75" thickBot="1">
      <c r="A804" s="110" t="s">
        <v>36</v>
      </c>
      <c r="B804" s="238" t="s">
        <v>551</v>
      </c>
      <c r="C804" s="239"/>
      <c r="D804" s="11" t="s">
        <v>27</v>
      </c>
      <c r="E804" s="10"/>
    </row>
    <row r="805" spans="1:5" ht="15.75" thickBot="1">
      <c r="A805" s="240"/>
      <c r="B805" s="111" t="s">
        <v>86</v>
      </c>
      <c r="C805" s="111" t="s">
        <v>505</v>
      </c>
      <c r="D805" s="136"/>
      <c r="E805" s="137"/>
    </row>
    <row r="806" spans="1:5" ht="15.75" thickBot="1">
      <c r="A806" s="241"/>
      <c r="B806" s="113" t="s">
        <v>87</v>
      </c>
      <c r="C806" s="114" t="s">
        <v>506</v>
      </c>
      <c r="D806" s="136"/>
      <c r="E806" s="137"/>
    </row>
    <row r="807" spans="1:5" ht="15.75" thickBot="1">
      <c r="A807" s="241"/>
      <c r="B807" s="113" t="s">
        <v>88</v>
      </c>
      <c r="C807" s="115" t="s">
        <v>507</v>
      </c>
      <c r="D807" s="136"/>
      <c r="E807" s="137"/>
    </row>
    <row r="808" spans="1:5" ht="26.25" thickBot="1">
      <c r="A808" s="242"/>
      <c r="B808" s="113" t="s">
        <v>90</v>
      </c>
      <c r="C808" s="114" t="s">
        <v>161</v>
      </c>
      <c r="D808" s="136"/>
      <c r="E808" s="137"/>
    </row>
    <row r="810" spans="1:5" ht="15">
      <c r="A810" s="172" t="s">
        <v>510</v>
      </c>
      <c r="B810" s="173"/>
      <c r="C810" s="173"/>
      <c r="D810" s="173"/>
      <c r="E810" s="174"/>
    </row>
    <row r="811" ht="15.75" thickBot="1"/>
    <row r="812" spans="1:5" ht="15.75" thickBot="1">
      <c r="A812" s="2"/>
      <c r="B812" s="142" t="s">
        <v>8</v>
      </c>
      <c r="C812" s="166"/>
      <c r="D812" s="9" t="s">
        <v>24</v>
      </c>
      <c r="E812" s="9"/>
    </row>
    <row r="813" spans="1:5" ht="15.75" thickBot="1">
      <c r="A813" s="3" t="s">
        <v>33</v>
      </c>
      <c r="B813" s="144" t="s">
        <v>514</v>
      </c>
      <c r="C813" s="145"/>
      <c r="D813" s="11" t="s">
        <v>25</v>
      </c>
      <c r="E813" s="10"/>
    </row>
    <row r="814" spans="1:5" ht="15.75" thickBot="1">
      <c r="A814" s="4" t="s">
        <v>10</v>
      </c>
      <c r="B814" s="146">
        <v>7</v>
      </c>
      <c r="C814" s="157"/>
      <c r="D814" s="11" t="s">
        <v>26</v>
      </c>
      <c r="E814" s="10"/>
    </row>
    <row r="815" spans="1:5" ht="15.75" thickBot="1">
      <c r="A815" s="4" t="s">
        <v>36</v>
      </c>
      <c r="B815" s="164">
        <v>14000</v>
      </c>
      <c r="C815" s="165"/>
      <c r="D815" s="11" t="s">
        <v>27</v>
      </c>
      <c r="E815" s="10"/>
    </row>
    <row r="816" spans="1:5" ht="15.75" thickBot="1">
      <c r="A816" s="138" t="s">
        <v>11</v>
      </c>
      <c r="B816" s="74" t="s">
        <v>12</v>
      </c>
      <c r="C816" s="6" t="s">
        <v>43</v>
      </c>
      <c r="D816" s="140"/>
      <c r="E816" s="141"/>
    </row>
    <row r="817" spans="1:5" ht="26.25" thickBot="1">
      <c r="A817" s="139"/>
      <c r="B817" s="5" t="s">
        <v>14</v>
      </c>
      <c r="C817" s="7" t="s">
        <v>255</v>
      </c>
      <c r="D817" s="136"/>
      <c r="E817" s="137"/>
    </row>
    <row r="818" spans="1:5" ht="15.75" thickBot="1">
      <c r="A818" s="139"/>
      <c r="B818" s="5" t="s">
        <v>15</v>
      </c>
      <c r="C818" s="7" t="s">
        <v>256</v>
      </c>
      <c r="D818" s="136"/>
      <c r="E818" s="137"/>
    </row>
    <row r="819" spans="1:5" ht="15.75" thickBot="1">
      <c r="A819" s="139"/>
      <c r="B819" s="5" t="s">
        <v>16</v>
      </c>
      <c r="C819" s="7" t="s">
        <v>257</v>
      </c>
      <c r="D819" s="136"/>
      <c r="E819" s="137"/>
    </row>
    <row r="820" spans="1:5" ht="15.75" thickBot="1">
      <c r="A820" s="139"/>
      <c r="B820" s="5" t="s">
        <v>17</v>
      </c>
      <c r="C820" s="7" t="s">
        <v>18</v>
      </c>
      <c r="D820" s="136"/>
      <c r="E820" s="137"/>
    </row>
    <row r="821" spans="1:5" ht="15.75" thickBot="1">
      <c r="A821" s="139"/>
      <c r="B821" s="5" t="s">
        <v>19</v>
      </c>
      <c r="C821" s="7" t="s">
        <v>43</v>
      </c>
      <c r="D821" s="136"/>
      <c r="E821" s="137"/>
    </row>
    <row r="822" spans="1:5" ht="15.75" thickBot="1">
      <c r="A822" s="139"/>
      <c r="B822" s="5" t="s">
        <v>237</v>
      </c>
      <c r="C822" s="7" t="s">
        <v>238</v>
      </c>
      <c r="D822" s="136"/>
      <c r="E822" s="137"/>
    </row>
    <row r="823" spans="1:5" ht="39" thickBot="1">
      <c r="A823" s="139"/>
      <c r="B823" s="5" t="s">
        <v>22</v>
      </c>
      <c r="C823" s="7" t="s">
        <v>239</v>
      </c>
      <c r="D823" s="30"/>
      <c r="E823" s="31"/>
    </row>
    <row r="824" spans="1:5" ht="15.75" thickBot="1">
      <c r="A824" s="139"/>
      <c r="B824" s="5" t="s">
        <v>21</v>
      </c>
      <c r="C824" s="7" t="s">
        <v>240</v>
      </c>
      <c r="D824" s="30"/>
      <c r="E824" s="31"/>
    </row>
    <row r="825" spans="1:5" ht="26.25" thickBot="1">
      <c r="A825" s="167"/>
      <c r="B825" s="5" t="s">
        <v>20</v>
      </c>
      <c r="C825" s="7" t="s">
        <v>258</v>
      </c>
      <c r="D825" s="136"/>
      <c r="E825" s="137"/>
    </row>
    <row r="826" spans="1:5" ht="15.75" thickBot="1">
      <c r="A826" s="75" t="s">
        <v>242</v>
      </c>
      <c r="B826" s="146" t="s">
        <v>243</v>
      </c>
      <c r="C826" s="157"/>
      <c r="D826" s="136"/>
      <c r="E826" s="137"/>
    </row>
    <row r="827" ht="15.75" thickBot="1"/>
    <row r="828" spans="1:5" ht="15.75" thickBot="1">
      <c r="A828" s="2"/>
      <c r="B828" s="142" t="s">
        <v>8</v>
      </c>
      <c r="C828" s="143"/>
      <c r="D828" s="9" t="s">
        <v>24</v>
      </c>
      <c r="E828" s="9"/>
    </row>
    <row r="829" spans="1:5" ht="15.75" thickBot="1">
      <c r="A829" s="3" t="s">
        <v>69</v>
      </c>
      <c r="B829" s="144" t="s">
        <v>515</v>
      </c>
      <c r="C829" s="145"/>
      <c r="D829" s="11" t="s">
        <v>25</v>
      </c>
      <c r="E829" s="10"/>
    </row>
    <row r="830" spans="1:5" ht="15.75" thickBot="1">
      <c r="A830" s="4" t="s">
        <v>10</v>
      </c>
      <c r="B830" s="146">
        <v>1</v>
      </c>
      <c r="C830" s="147"/>
      <c r="D830" s="11" t="s">
        <v>26</v>
      </c>
      <c r="E830" s="10"/>
    </row>
    <row r="831" spans="1:5" ht="15.75" thickBot="1">
      <c r="A831" s="4" t="s">
        <v>36</v>
      </c>
      <c r="B831" s="152" t="s">
        <v>519</v>
      </c>
      <c r="C831" s="153"/>
      <c r="D831" s="11" t="s">
        <v>27</v>
      </c>
      <c r="E831" s="10"/>
    </row>
    <row r="832" spans="1:5" ht="15.75" thickBot="1">
      <c r="A832" s="138" t="s">
        <v>11</v>
      </c>
      <c r="B832" s="5" t="s">
        <v>12</v>
      </c>
      <c r="C832" s="6" t="s">
        <v>41</v>
      </c>
      <c r="D832" s="140"/>
      <c r="E832" s="141"/>
    </row>
    <row r="833" spans="1:5" ht="26.25" thickBot="1">
      <c r="A833" s="139"/>
      <c r="B833" s="5" t="s">
        <v>14</v>
      </c>
      <c r="C833" s="93" t="s">
        <v>550</v>
      </c>
      <c r="D833" s="136"/>
      <c r="E833" s="137"/>
    </row>
    <row r="834" spans="1:5" ht="15.75" thickBot="1">
      <c r="A834" s="139"/>
      <c r="B834" s="5" t="s">
        <v>15</v>
      </c>
      <c r="C834" s="7" t="s">
        <v>372</v>
      </c>
      <c r="D834" s="136"/>
      <c r="E834" s="137"/>
    </row>
    <row r="835" spans="1:5" ht="15.75" thickBot="1">
      <c r="A835" s="139"/>
      <c r="B835" s="5" t="s">
        <v>16</v>
      </c>
      <c r="C835" s="7" t="s">
        <v>373</v>
      </c>
      <c r="D835" s="136"/>
      <c r="E835" s="137"/>
    </row>
    <row r="836" spans="1:5" ht="26.25" thickBot="1">
      <c r="A836" s="139"/>
      <c r="B836" s="5" t="s">
        <v>17</v>
      </c>
      <c r="C836" s="7" t="s">
        <v>520</v>
      </c>
      <c r="D836" s="136"/>
      <c r="E836" s="137"/>
    </row>
    <row r="837" spans="1:5" ht="39" thickBot="1">
      <c r="A837" s="139"/>
      <c r="B837" s="5" t="s">
        <v>19</v>
      </c>
      <c r="C837" s="7" t="s">
        <v>116</v>
      </c>
      <c r="D837" s="136"/>
      <c r="E837" s="137"/>
    </row>
    <row r="838" spans="1:5" ht="26.25" thickBot="1">
      <c r="A838" s="139"/>
      <c r="B838" s="5" t="s">
        <v>20</v>
      </c>
      <c r="C838" s="7" t="s">
        <v>521</v>
      </c>
      <c r="D838" s="136"/>
      <c r="E838" s="137"/>
    </row>
    <row r="839" spans="1:5" ht="15.75" thickBot="1">
      <c r="A839" s="139"/>
      <c r="B839" s="5" t="s">
        <v>21</v>
      </c>
      <c r="C839" s="7" t="s">
        <v>375</v>
      </c>
      <c r="D839" s="136"/>
      <c r="E839" s="137"/>
    </row>
    <row r="840" spans="1:5" ht="90" thickBot="1">
      <c r="A840" s="26" t="s">
        <v>22</v>
      </c>
      <c r="B840" s="5" t="s">
        <v>522</v>
      </c>
      <c r="C840" s="7" t="s">
        <v>43</v>
      </c>
      <c r="D840" s="150"/>
      <c r="E840" s="151"/>
    </row>
    <row r="841" spans="1:5" ht="39" thickBot="1">
      <c r="A841" s="26" t="s">
        <v>369</v>
      </c>
      <c r="B841" s="78" t="s">
        <v>377</v>
      </c>
      <c r="C841" s="7" t="s">
        <v>43</v>
      </c>
      <c r="D841" s="150"/>
      <c r="E841" s="151"/>
    </row>
    <row r="842" ht="15.75" thickBot="1"/>
    <row r="843" spans="1:5" ht="15.75" thickBot="1">
      <c r="A843" s="2" t="s">
        <v>516</v>
      </c>
      <c r="B843" s="142" t="s">
        <v>8</v>
      </c>
      <c r="C843" s="166"/>
      <c r="D843" s="9" t="s">
        <v>24</v>
      </c>
      <c r="E843" s="9"/>
    </row>
    <row r="844" spans="1:5" ht="15.75" thickBot="1">
      <c r="A844" s="3" t="s">
        <v>204</v>
      </c>
      <c r="B844" s="144" t="s">
        <v>523</v>
      </c>
      <c r="C844" s="145"/>
      <c r="D844" s="11" t="s">
        <v>25</v>
      </c>
      <c r="E844" s="10"/>
    </row>
    <row r="845" spans="1:5" ht="15.75" thickBot="1">
      <c r="A845" s="4" t="s">
        <v>10</v>
      </c>
      <c r="B845" s="146">
        <v>1</v>
      </c>
      <c r="C845" s="157"/>
      <c r="D845" s="11" t="s">
        <v>26</v>
      </c>
      <c r="E845" s="10"/>
    </row>
    <row r="846" spans="1:5" ht="15.75" thickBot="1">
      <c r="A846" s="26" t="s">
        <v>36</v>
      </c>
      <c r="B846" s="152" t="s">
        <v>524</v>
      </c>
      <c r="C846" s="201"/>
      <c r="D846" s="15" t="s">
        <v>27</v>
      </c>
      <c r="E846" s="9"/>
    </row>
    <row r="847" spans="1:5" ht="15.75" thickBot="1">
      <c r="A847" s="119" t="s">
        <v>11</v>
      </c>
      <c r="B847" s="120" t="s">
        <v>525</v>
      </c>
      <c r="C847" s="120"/>
      <c r="D847" s="140"/>
      <c r="E847" s="141"/>
    </row>
    <row r="848" spans="1:5" ht="283.5" customHeight="1" thickBot="1">
      <c r="A848" s="8"/>
      <c r="B848" s="121" t="s">
        <v>526</v>
      </c>
      <c r="C848" s="121"/>
      <c r="D848" s="136"/>
      <c r="E848" s="137"/>
    </row>
    <row r="849" spans="1:5" ht="15">
      <c r="A849" s="101"/>
      <c r="B849" s="101"/>
      <c r="C849" s="101"/>
      <c r="D849" s="243"/>
      <c r="E849" s="243"/>
    </row>
    <row r="850" spans="1:5" ht="15.75" thickBot="1">
      <c r="A850" s="101"/>
      <c r="B850" s="101"/>
      <c r="C850" s="101"/>
      <c r="D850" s="122"/>
      <c r="E850" s="122"/>
    </row>
    <row r="851" spans="1:5" ht="15.75" thickBot="1">
      <c r="A851" s="2"/>
      <c r="B851" s="142" t="s">
        <v>8</v>
      </c>
      <c r="C851" s="166"/>
      <c r="D851" s="9" t="s">
        <v>24</v>
      </c>
      <c r="E851" s="9"/>
    </row>
    <row r="852" spans="1:5" ht="15.75" thickBot="1">
      <c r="A852" s="3" t="s">
        <v>33</v>
      </c>
      <c r="B852" s="144" t="s">
        <v>517</v>
      </c>
      <c r="C852" s="145"/>
      <c r="D852" s="11" t="s">
        <v>25</v>
      </c>
      <c r="E852" s="10"/>
    </row>
    <row r="853" spans="1:5" ht="15.75" thickBot="1">
      <c r="A853" s="4" t="s">
        <v>10</v>
      </c>
      <c r="B853" s="146">
        <v>1</v>
      </c>
      <c r="C853" s="157"/>
      <c r="D853" s="11" t="s">
        <v>26</v>
      </c>
      <c r="E853" s="10"/>
    </row>
    <row r="854" spans="1:5" ht="15.75" thickBot="1">
      <c r="A854" s="4" t="s">
        <v>36</v>
      </c>
      <c r="B854" s="164">
        <v>1800</v>
      </c>
      <c r="C854" s="165"/>
      <c r="D854" s="11" t="s">
        <v>27</v>
      </c>
      <c r="E854" s="10"/>
    </row>
    <row r="855" spans="1:5" ht="15.75" thickBot="1">
      <c r="A855" s="138"/>
      <c r="B855" s="74" t="s">
        <v>527</v>
      </c>
      <c r="C855" s="6" t="s">
        <v>43</v>
      </c>
      <c r="D855" s="140"/>
      <c r="E855" s="141"/>
    </row>
    <row r="856" spans="1:5" ht="15.75" thickBot="1">
      <c r="A856" s="139"/>
      <c r="B856" s="5" t="s">
        <v>528</v>
      </c>
      <c r="C856" s="7" t="s">
        <v>43</v>
      </c>
      <c r="D856" s="136"/>
      <c r="E856" s="137"/>
    </row>
    <row r="857" ht="15.75" thickBot="1"/>
    <row r="858" spans="1:5" ht="15.75" thickBot="1">
      <c r="A858" s="2"/>
      <c r="B858" s="142" t="s">
        <v>8</v>
      </c>
      <c r="C858" s="143"/>
      <c r="D858" s="9" t="s">
        <v>24</v>
      </c>
      <c r="E858" s="9"/>
    </row>
    <row r="859" spans="1:5" ht="15.75" thickBot="1">
      <c r="A859" s="3" t="s">
        <v>9</v>
      </c>
      <c r="B859" s="144" t="s">
        <v>518</v>
      </c>
      <c r="C859" s="145"/>
      <c r="D859" s="11" t="s">
        <v>25</v>
      </c>
      <c r="E859" s="10"/>
    </row>
    <row r="860" spans="1:5" ht="15.75" thickBot="1">
      <c r="A860" s="4" t="s">
        <v>10</v>
      </c>
      <c r="B860" s="146">
        <v>1</v>
      </c>
      <c r="C860" s="147"/>
      <c r="D860" s="11" t="s">
        <v>26</v>
      </c>
      <c r="E860" s="10"/>
    </row>
    <row r="861" spans="1:5" ht="15.75" thickBot="1">
      <c r="A861" s="4" t="s">
        <v>36</v>
      </c>
      <c r="B861" s="148" t="s">
        <v>529</v>
      </c>
      <c r="C861" s="149"/>
      <c r="D861" s="11" t="s">
        <v>27</v>
      </c>
      <c r="E861" s="10"/>
    </row>
    <row r="862" spans="1:5" ht="15.75" thickBot="1">
      <c r="A862" s="138" t="s">
        <v>11</v>
      </c>
      <c r="B862" s="5" t="s">
        <v>12</v>
      </c>
      <c r="C862" s="6" t="s">
        <v>530</v>
      </c>
      <c r="D862" s="140"/>
      <c r="E862" s="141"/>
    </row>
    <row r="863" spans="1:5" ht="26.25" thickBot="1">
      <c r="A863" s="139"/>
      <c r="B863" s="5" t="s">
        <v>14</v>
      </c>
      <c r="C863" s="93" t="s">
        <v>531</v>
      </c>
      <c r="D863" s="136"/>
      <c r="E863" s="137"/>
    </row>
    <row r="864" spans="1:5" ht="15.75" thickBot="1">
      <c r="A864" s="139"/>
      <c r="B864" s="5" t="s">
        <v>15</v>
      </c>
      <c r="C864" s="7" t="s">
        <v>532</v>
      </c>
      <c r="D864" s="136"/>
      <c r="E864" s="137"/>
    </row>
    <row r="865" spans="1:5" ht="15.75" thickBot="1">
      <c r="A865" s="139"/>
      <c r="B865" s="5" t="s">
        <v>16</v>
      </c>
      <c r="C865" s="7" t="s">
        <v>533</v>
      </c>
      <c r="D865" s="136"/>
      <c r="E865" s="137"/>
    </row>
    <row r="866" spans="1:5" ht="15.75" thickBot="1">
      <c r="A866" s="139"/>
      <c r="B866" s="5" t="s">
        <v>17</v>
      </c>
      <c r="C866" s="7"/>
      <c r="D866" s="136"/>
      <c r="E866" s="137"/>
    </row>
    <row r="867" spans="1:5" ht="15.75" thickBot="1">
      <c r="A867" s="139"/>
      <c r="B867" s="5" t="s">
        <v>159</v>
      </c>
      <c r="C867" s="7"/>
      <c r="D867" s="30"/>
      <c r="E867" s="31"/>
    </row>
    <row r="868" spans="1:5" ht="15.75" thickBot="1">
      <c r="A868" s="139"/>
      <c r="B868" s="71" t="s">
        <v>19</v>
      </c>
      <c r="C868" s="72" t="s">
        <v>42</v>
      </c>
      <c r="D868" s="136"/>
      <c r="E868" s="137"/>
    </row>
    <row r="869" spans="1:5" ht="15.75" thickBot="1">
      <c r="A869" s="139"/>
      <c r="B869" s="5" t="s">
        <v>133</v>
      </c>
      <c r="C869" s="7" t="s">
        <v>42</v>
      </c>
      <c r="D869" s="136"/>
      <c r="E869" s="137"/>
    </row>
    <row r="870" spans="1:5" ht="26.25" thickBot="1">
      <c r="A870" s="139"/>
      <c r="B870" s="5" t="s">
        <v>134</v>
      </c>
      <c r="C870" s="38" t="s">
        <v>534</v>
      </c>
      <c r="D870" s="136"/>
      <c r="E870" s="137"/>
    </row>
    <row r="871" spans="1:5" ht="15.75" thickBot="1">
      <c r="A871" s="139"/>
      <c r="B871" s="5" t="s">
        <v>135</v>
      </c>
      <c r="C871" s="38" t="s">
        <v>42</v>
      </c>
      <c r="D871" s="30"/>
      <c r="E871" s="31"/>
    </row>
    <row r="872" spans="1:5" ht="15.75" thickBot="1">
      <c r="A872" s="139"/>
      <c r="B872" s="5" t="s">
        <v>21</v>
      </c>
      <c r="C872" s="7" t="s">
        <v>535</v>
      </c>
      <c r="D872" s="30"/>
      <c r="E872" s="31"/>
    </row>
    <row r="873" spans="1:5" ht="51.75" thickBot="1">
      <c r="A873" s="139"/>
      <c r="B873" s="5" t="s">
        <v>434</v>
      </c>
      <c r="C873" s="7" t="s">
        <v>536</v>
      </c>
      <c r="D873" s="136"/>
      <c r="E873" s="137"/>
    </row>
  </sheetData>
  <sheetProtection/>
  <mergeCells count="644">
    <mergeCell ref="B765:C765"/>
    <mergeCell ref="D765:E765"/>
    <mergeCell ref="B782:C782"/>
    <mergeCell ref="B787:C787"/>
    <mergeCell ref="A790:E790"/>
    <mergeCell ref="D751:E751"/>
    <mergeCell ref="D753:E753"/>
    <mergeCell ref="B753:C753"/>
    <mergeCell ref="D762:E762"/>
    <mergeCell ref="D761:E761"/>
    <mergeCell ref="B723:C723"/>
    <mergeCell ref="B721:C721"/>
    <mergeCell ref="B720:C720"/>
    <mergeCell ref="B724:C724"/>
    <mergeCell ref="B728:C728"/>
    <mergeCell ref="B735:C735"/>
    <mergeCell ref="B734:C734"/>
    <mergeCell ref="B860:C860"/>
    <mergeCell ref="B861:C861"/>
    <mergeCell ref="D676:E676"/>
    <mergeCell ref="D714:E714"/>
    <mergeCell ref="D713:E713"/>
    <mergeCell ref="B729:C729"/>
    <mergeCell ref="B722:C722"/>
    <mergeCell ref="B725:C725"/>
    <mergeCell ref="B726:C726"/>
    <mergeCell ref="D763:E763"/>
    <mergeCell ref="B631:C631"/>
    <mergeCell ref="B632:C632"/>
    <mergeCell ref="B633:C633"/>
    <mergeCell ref="B634:C634"/>
    <mergeCell ref="A635:A641"/>
    <mergeCell ref="D639:E639"/>
    <mergeCell ref="A862:A873"/>
    <mergeCell ref="D862:E862"/>
    <mergeCell ref="D863:E863"/>
    <mergeCell ref="D864:E864"/>
    <mergeCell ref="D865:E865"/>
    <mergeCell ref="D866:E866"/>
    <mergeCell ref="D868:E868"/>
    <mergeCell ref="D869:E869"/>
    <mergeCell ref="D870:E870"/>
    <mergeCell ref="D873:E873"/>
    <mergeCell ref="B854:C854"/>
    <mergeCell ref="A855:A856"/>
    <mergeCell ref="D855:E855"/>
    <mergeCell ref="D856:E856"/>
    <mergeCell ref="B858:C858"/>
    <mergeCell ref="B859:C859"/>
    <mergeCell ref="D847:E847"/>
    <mergeCell ref="D848:E848"/>
    <mergeCell ref="D849:E849"/>
    <mergeCell ref="B851:C851"/>
    <mergeCell ref="B852:C852"/>
    <mergeCell ref="B853:C853"/>
    <mergeCell ref="D840:E840"/>
    <mergeCell ref="D841:E841"/>
    <mergeCell ref="B843:C843"/>
    <mergeCell ref="B844:C844"/>
    <mergeCell ref="B845:C845"/>
    <mergeCell ref="B846:C846"/>
    <mergeCell ref="A832:A839"/>
    <mergeCell ref="D832:E832"/>
    <mergeCell ref="D833:E833"/>
    <mergeCell ref="D834:E834"/>
    <mergeCell ref="D835:E835"/>
    <mergeCell ref="D836:E836"/>
    <mergeCell ref="D837:E837"/>
    <mergeCell ref="D838:E838"/>
    <mergeCell ref="D839:E839"/>
    <mergeCell ref="B826:C826"/>
    <mergeCell ref="D826:E826"/>
    <mergeCell ref="B828:C828"/>
    <mergeCell ref="B829:C829"/>
    <mergeCell ref="B830:C830"/>
    <mergeCell ref="B831:C831"/>
    <mergeCell ref="A816:A825"/>
    <mergeCell ref="D816:E816"/>
    <mergeCell ref="D817:E817"/>
    <mergeCell ref="D818:E818"/>
    <mergeCell ref="D819:E819"/>
    <mergeCell ref="D820:E820"/>
    <mergeCell ref="D821:E821"/>
    <mergeCell ref="D822:E822"/>
    <mergeCell ref="D825:E825"/>
    <mergeCell ref="A810:E810"/>
    <mergeCell ref="B812:C812"/>
    <mergeCell ref="B813:C813"/>
    <mergeCell ref="B814:C814"/>
    <mergeCell ref="B815:C815"/>
    <mergeCell ref="D807:E807"/>
    <mergeCell ref="D808:E808"/>
    <mergeCell ref="B804:C804"/>
    <mergeCell ref="A805:A808"/>
    <mergeCell ref="D796:E796"/>
    <mergeCell ref="D797:E797"/>
    <mergeCell ref="D798:E798"/>
    <mergeCell ref="D799:E799"/>
    <mergeCell ref="D805:E805"/>
    <mergeCell ref="D806:E806"/>
    <mergeCell ref="B802:C802"/>
    <mergeCell ref="B803:C803"/>
    <mergeCell ref="B792:C792"/>
    <mergeCell ref="B793:C793"/>
    <mergeCell ref="B794:C794"/>
    <mergeCell ref="B795:C795"/>
    <mergeCell ref="A796:A799"/>
    <mergeCell ref="B801:C801"/>
    <mergeCell ref="B788:C788"/>
    <mergeCell ref="B616:C616"/>
    <mergeCell ref="B617:C617"/>
    <mergeCell ref="B618:C618"/>
    <mergeCell ref="B619:C619"/>
    <mergeCell ref="B775:C775"/>
    <mergeCell ref="B776:C776"/>
    <mergeCell ref="B777:C777"/>
    <mergeCell ref="B778:C778"/>
    <mergeCell ref="B758:C758"/>
    <mergeCell ref="D782:E782"/>
    <mergeCell ref="A643:E643"/>
    <mergeCell ref="B767:C767"/>
    <mergeCell ref="B768:C768"/>
    <mergeCell ref="B769:C769"/>
    <mergeCell ref="B770:C770"/>
    <mergeCell ref="A771:A772"/>
    <mergeCell ref="D771:E771"/>
    <mergeCell ref="D772:E772"/>
    <mergeCell ref="B757:C757"/>
    <mergeCell ref="A760:A764"/>
    <mergeCell ref="D760:E760"/>
    <mergeCell ref="D764:E764"/>
    <mergeCell ref="A74:E74"/>
    <mergeCell ref="D620:E620"/>
    <mergeCell ref="D621:E621"/>
    <mergeCell ref="D749:E749"/>
    <mergeCell ref="B740:C740"/>
    <mergeCell ref="B741:C741"/>
    <mergeCell ref="B742:C742"/>
    <mergeCell ref="A69:E69"/>
    <mergeCell ref="B737:C737"/>
    <mergeCell ref="D706:E706"/>
    <mergeCell ref="D707:E707"/>
    <mergeCell ref="D709:E709"/>
    <mergeCell ref="D712:E712"/>
    <mergeCell ref="A93:E93"/>
    <mergeCell ref="D627:E627"/>
    <mergeCell ref="A614:E614"/>
    <mergeCell ref="A620:A628"/>
    <mergeCell ref="D746:E746"/>
    <mergeCell ref="D748:E748"/>
    <mergeCell ref="B732:C732"/>
    <mergeCell ref="B733:C733"/>
    <mergeCell ref="B736:C736"/>
    <mergeCell ref="B756:C756"/>
    <mergeCell ref="D752:E752"/>
    <mergeCell ref="B755:C755"/>
    <mergeCell ref="A743:A752"/>
    <mergeCell ref="B785:C785"/>
    <mergeCell ref="B786:C786"/>
    <mergeCell ref="B715:C715"/>
    <mergeCell ref="D715:E715"/>
    <mergeCell ref="B717:C717"/>
    <mergeCell ref="B718:C718"/>
    <mergeCell ref="B719:C719"/>
    <mergeCell ref="B730:C730"/>
    <mergeCell ref="D743:E743"/>
    <mergeCell ref="B784:C784"/>
    <mergeCell ref="B695:C695"/>
    <mergeCell ref="D695:E695"/>
    <mergeCell ref="D694:E694"/>
    <mergeCell ref="B697:C697"/>
    <mergeCell ref="B698:C698"/>
    <mergeCell ref="B699:C699"/>
    <mergeCell ref="B700:C700"/>
    <mergeCell ref="B739:C739"/>
    <mergeCell ref="D745:E745"/>
    <mergeCell ref="A701:A709"/>
    <mergeCell ref="D701:E701"/>
    <mergeCell ref="D702:E702"/>
    <mergeCell ref="D703:E703"/>
    <mergeCell ref="D705:E705"/>
    <mergeCell ref="A684:A692"/>
    <mergeCell ref="D684:E684"/>
    <mergeCell ref="D685:E685"/>
    <mergeCell ref="D686:E686"/>
    <mergeCell ref="D687:E687"/>
    <mergeCell ref="D688:E688"/>
    <mergeCell ref="D689:E689"/>
    <mergeCell ref="D692:E692"/>
    <mergeCell ref="B678:C678"/>
    <mergeCell ref="D678:E678"/>
    <mergeCell ref="B680:C680"/>
    <mergeCell ref="B681:C681"/>
    <mergeCell ref="B682:C682"/>
    <mergeCell ref="B683:C683"/>
    <mergeCell ref="A666:A677"/>
    <mergeCell ref="D666:E666"/>
    <mergeCell ref="D667:E667"/>
    <mergeCell ref="D669:E669"/>
    <mergeCell ref="D670:E670"/>
    <mergeCell ref="D671:E671"/>
    <mergeCell ref="D672:E672"/>
    <mergeCell ref="D677:E677"/>
    <mergeCell ref="B660:C660"/>
    <mergeCell ref="D660:E660"/>
    <mergeCell ref="B662:C662"/>
    <mergeCell ref="B663:C663"/>
    <mergeCell ref="B664:C664"/>
    <mergeCell ref="B665:C665"/>
    <mergeCell ref="B648:C648"/>
    <mergeCell ref="A649:A659"/>
    <mergeCell ref="D649:E649"/>
    <mergeCell ref="D650:E650"/>
    <mergeCell ref="D651:E651"/>
    <mergeCell ref="D652:E652"/>
    <mergeCell ref="D653:E653"/>
    <mergeCell ref="D654:E654"/>
    <mergeCell ref="D656:E656"/>
    <mergeCell ref="D659:E659"/>
    <mergeCell ref="B276:C276"/>
    <mergeCell ref="D279:E279"/>
    <mergeCell ref="B645:C645"/>
    <mergeCell ref="B646:C646"/>
    <mergeCell ref="B647:C647"/>
    <mergeCell ref="D628:E628"/>
    <mergeCell ref="D629:E629"/>
    <mergeCell ref="B277:C277"/>
    <mergeCell ref="B278:C278"/>
    <mergeCell ref="D635:E635"/>
    <mergeCell ref="D260:E260"/>
    <mergeCell ref="B264:C264"/>
    <mergeCell ref="B262:C262"/>
    <mergeCell ref="B263:C263"/>
    <mergeCell ref="B265:C265"/>
    <mergeCell ref="B275:C275"/>
    <mergeCell ref="B200:C200"/>
    <mergeCell ref="D210:E210"/>
    <mergeCell ref="D216:E216"/>
    <mergeCell ref="D218:E218"/>
    <mergeCell ref="B253:C253"/>
    <mergeCell ref="A254:A258"/>
    <mergeCell ref="D254:E254"/>
    <mergeCell ref="D255:E255"/>
    <mergeCell ref="D256:E256"/>
    <mergeCell ref="D257:E257"/>
    <mergeCell ref="D178:E178"/>
    <mergeCell ref="B181:C181"/>
    <mergeCell ref="B183:C183"/>
    <mergeCell ref="D185:E185"/>
    <mergeCell ref="D194:E194"/>
    <mergeCell ref="D195:E195"/>
    <mergeCell ref="D190:E190"/>
    <mergeCell ref="D192:E192"/>
    <mergeCell ref="D157:E157"/>
    <mergeCell ref="D158:E158"/>
    <mergeCell ref="D163:E163"/>
    <mergeCell ref="D164:E164"/>
    <mergeCell ref="D162:E162"/>
    <mergeCell ref="D161:E161"/>
    <mergeCell ref="B168:C168"/>
    <mergeCell ref="B169:C169"/>
    <mergeCell ref="B151:C151"/>
    <mergeCell ref="B152:C152"/>
    <mergeCell ref="B153:C153"/>
    <mergeCell ref="B154:C154"/>
    <mergeCell ref="D155:E155"/>
    <mergeCell ref="D156:E156"/>
    <mergeCell ref="A123:A132"/>
    <mergeCell ref="D123:E123"/>
    <mergeCell ref="D125:E125"/>
    <mergeCell ref="D126:E126"/>
    <mergeCell ref="D127:E127"/>
    <mergeCell ref="D128:E128"/>
    <mergeCell ref="D130:E130"/>
    <mergeCell ref="D131:E131"/>
    <mergeCell ref="A279:A282"/>
    <mergeCell ref="D281:E281"/>
    <mergeCell ref="D282:E282"/>
    <mergeCell ref="A266:A267"/>
    <mergeCell ref="D266:E266"/>
    <mergeCell ref="D267:E267"/>
    <mergeCell ref="D280:E280"/>
    <mergeCell ref="D272:E272"/>
    <mergeCell ref="D271:E271"/>
    <mergeCell ref="A268:A271"/>
    <mergeCell ref="B106:C106"/>
    <mergeCell ref="B108:C108"/>
    <mergeCell ref="D110:E110"/>
    <mergeCell ref="D111:E111"/>
    <mergeCell ref="D109:E109"/>
    <mergeCell ref="D132:E132"/>
    <mergeCell ref="D112:E112"/>
    <mergeCell ref="B107:C107"/>
    <mergeCell ref="D116:E116"/>
    <mergeCell ref="B120:C120"/>
    <mergeCell ref="D201:E201"/>
    <mergeCell ref="D208:E208"/>
    <mergeCell ref="B212:C212"/>
    <mergeCell ref="B213:C213"/>
    <mergeCell ref="B250:C250"/>
    <mergeCell ref="B251:C251"/>
    <mergeCell ref="B252:C252"/>
    <mergeCell ref="D176:E176"/>
    <mergeCell ref="D159:E159"/>
    <mergeCell ref="A216:A219"/>
    <mergeCell ref="D217:E217"/>
    <mergeCell ref="B182:C182"/>
    <mergeCell ref="B184:C184"/>
    <mergeCell ref="A185:A193"/>
    <mergeCell ref="D186:E186"/>
    <mergeCell ref="B197:C197"/>
    <mergeCell ref="B199:C199"/>
    <mergeCell ref="A201:A209"/>
    <mergeCell ref="B105:C105"/>
    <mergeCell ref="A155:A163"/>
    <mergeCell ref="B166:C166"/>
    <mergeCell ref="B167:C167"/>
    <mergeCell ref="A109:A116"/>
    <mergeCell ref="B119:C119"/>
    <mergeCell ref="B121:C121"/>
    <mergeCell ref="B122:C122"/>
    <mergeCell ref="A170:A177"/>
    <mergeCell ref="D170:E170"/>
    <mergeCell ref="D177:E177"/>
    <mergeCell ref="D113:E113"/>
    <mergeCell ref="D115:E115"/>
    <mergeCell ref="D117:E117"/>
    <mergeCell ref="D174:E174"/>
    <mergeCell ref="D175:E175"/>
    <mergeCell ref="D172:E172"/>
    <mergeCell ref="D173:E173"/>
    <mergeCell ref="B323:C323"/>
    <mergeCell ref="B324:C324"/>
    <mergeCell ref="D315:E315"/>
    <mergeCell ref="D316:E316"/>
    <mergeCell ref="D318:E318"/>
    <mergeCell ref="D319:E319"/>
    <mergeCell ref="B321:C321"/>
    <mergeCell ref="B322:C322"/>
    <mergeCell ref="B309:C309"/>
    <mergeCell ref="A310:A318"/>
    <mergeCell ref="D310:E310"/>
    <mergeCell ref="D311:E311"/>
    <mergeCell ref="D312:E312"/>
    <mergeCell ref="D313:E313"/>
    <mergeCell ref="D314:E314"/>
    <mergeCell ref="A304:E304"/>
    <mergeCell ref="B344:C344"/>
    <mergeCell ref="B345:C345"/>
    <mergeCell ref="B290:C290"/>
    <mergeCell ref="B291:C291"/>
    <mergeCell ref="B292:C292"/>
    <mergeCell ref="B293:C293"/>
    <mergeCell ref="B306:C306"/>
    <mergeCell ref="B307:C307"/>
    <mergeCell ref="B308:C308"/>
    <mergeCell ref="D301:E301"/>
    <mergeCell ref="D300:E300"/>
    <mergeCell ref="D219:E219"/>
    <mergeCell ref="D233:E233"/>
    <mergeCell ref="D247:E247"/>
    <mergeCell ref="D285:E285"/>
    <mergeCell ref="D268:E268"/>
    <mergeCell ref="D269:E269"/>
    <mergeCell ref="D270:E270"/>
    <mergeCell ref="D258:E258"/>
    <mergeCell ref="D443:E443"/>
    <mergeCell ref="D341:E341"/>
    <mergeCell ref="D342:E342"/>
    <mergeCell ref="D348:E348"/>
    <mergeCell ref="B342:C342"/>
    <mergeCell ref="B347:C347"/>
    <mergeCell ref="B357:C357"/>
    <mergeCell ref="D363:E363"/>
    <mergeCell ref="D364:E364"/>
    <mergeCell ref="D357:E357"/>
    <mergeCell ref="A6:E6"/>
    <mergeCell ref="A7:E7"/>
    <mergeCell ref="C14:E14"/>
    <mergeCell ref="C15:E15"/>
    <mergeCell ref="A8:B8"/>
    <mergeCell ref="D380:E380"/>
    <mergeCell ref="D209:E209"/>
    <mergeCell ref="D193:E193"/>
    <mergeCell ref="D294:E294"/>
    <mergeCell ref="D296:E296"/>
    <mergeCell ref="A103:E103"/>
    <mergeCell ref="C10:E10"/>
    <mergeCell ref="A104:E104"/>
    <mergeCell ref="A14:B14"/>
    <mergeCell ref="C12:E12"/>
    <mergeCell ref="C13:E13"/>
    <mergeCell ref="A33:E33"/>
    <mergeCell ref="A37:E37"/>
    <mergeCell ref="A42:E42"/>
    <mergeCell ref="A88:E88"/>
    <mergeCell ref="C8:E8"/>
    <mergeCell ref="C9:E9"/>
    <mergeCell ref="A17:E17"/>
    <mergeCell ref="A15:B15"/>
    <mergeCell ref="A10:B10"/>
    <mergeCell ref="C11:E11"/>
    <mergeCell ref="A11:B11"/>
    <mergeCell ref="A12:B12"/>
    <mergeCell ref="A13:B13"/>
    <mergeCell ref="D335:E335"/>
    <mergeCell ref="D332:E332"/>
    <mergeCell ref="D350:E350"/>
    <mergeCell ref="D337:E337"/>
    <mergeCell ref="D338:E338"/>
    <mergeCell ref="D114:E114"/>
    <mergeCell ref="D202:E202"/>
    <mergeCell ref="D295:E295"/>
    <mergeCell ref="D299:E299"/>
    <mergeCell ref="D297:E297"/>
    <mergeCell ref="A294:A301"/>
    <mergeCell ref="A288:E288"/>
    <mergeCell ref="D298:E298"/>
    <mergeCell ref="A326:E326"/>
    <mergeCell ref="B328:C328"/>
    <mergeCell ref="A332:A341"/>
    <mergeCell ref="D333:E333"/>
    <mergeCell ref="D336:E336"/>
    <mergeCell ref="D302:E302"/>
    <mergeCell ref="D334:E334"/>
    <mergeCell ref="B329:C329"/>
    <mergeCell ref="B330:C330"/>
    <mergeCell ref="B331:C331"/>
    <mergeCell ref="B437:C437"/>
    <mergeCell ref="B438:C438"/>
    <mergeCell ref="D133:E133"/>
    <mergeCell ref="B198:C198"/>
    <mergeCell ref="B214:C214"/>
    <mergeCell ref="B215:C215"/>
    <mergeCell ref="B346:C346"/>
    <mergeCell ref="A348:A356"/>
    <mergeCell ref="D352:E352"/>
    <mergeCell ref="D353:E353"/>
    <mergeCell ref="D354:E354"/>
    <mergeCell ref="D356:E356"/>
    <mergeCell ref="A363:A372"/>
    <mergeCell ref="D366:E366"/>
    <mergeCell ref="D367:E367"/>
    <mergeCell ref="D368:E368"/>
    <mergeCell ref="D369:E369"/>
    <mergeCell ref="B359:C359"/>
    <mergeCell ref="B360:C360"/>
    <mergeCell ref="D372:E372"/>
    <mergeCell ref="B373:C373"/>
    <mergeCell ref="D373:E373"/>
    <mergeCell ref="B375:C375"/>
    <mergeCell ref="B376:C376"/>
    <mergeCell ref="B361:C361"/>
    <mergeCell ref="B362:C362"/>
    <mergeCell ref="D365:E365"/>
    <mergeCell ref="A379:A388"/>
    <mergeCell ref="D382:E382"/>
    <mergeCell ref="D383:E383"/>
    <mergeCell ref="D384:E384"/>
    <mergeCell ref="D385:E385"/>
    <mergeCell ref="D388:E388"/>
    <mergeCell ref="D379:E379"/>
    <mergeCell ref="D381:E381"/>
    <mergeCell ref="B389:C389"/>
    <mergeCell ref="D389:E389"/>
    <mergeCell ref="B391:C391"/>
    <mergeCell ref="B392:C392"/>
    <mergeCell ref="B377:C377"/>
    <mergeCell ref="B378:C378"/>
    <mergeCell ref="B393:C393"/>
    <mergeCell ref="B394:C394"/>
    <mergeCell ref="A395:A402"/>
    <mergeCell ref="D395:E395"/>
    <mergeCell ref="D396:E396"/>
    <mergeCell ref="D398:E398"/>
    <mergeCell ref="D399:E399"/>
    <mergeCell ref="D402:E402"/>
    <mergeCell ref="D397:E397"/>
    <mergeCell ref="D414:E414"/>
    <mergeCell ref="D417:E417"/>
    <mergeCell ref="B403:C403"/>
    <mergeCell ref="B405:C405"/>
    <mergeCell ref="B406:C406"/>
    <mergeCell ref="B407:C407"/>
    <mergeCell ref="D403:E403"/>
    <mergeCell ref="B418:C418"/>
    <mergeCell ref="D418:E418"/>
    <mergeCell ref="B420:C420"/>
    <mergeCell ref="B421:C421"/>
    <mergeCell ref="B408:C408"/>
    <mergeCell ref="A409:A417"/>
    <mergeCell ref="D409:E409"/>
    <mergeCell ref="D410:E410"/>
    <mergeCell ref="D411:E411"/>
    <mergeCell ref="D412:E412"/>
    <mergeCell ref="B422:C422"/>
    <mergeCell ref="B423:C423"/>
    <mergeCell ref="A424:A432"/>
    <mergeCell ref="D424:E424"/>
    <mergeCell ref="D426:E426"/>
    <mergeCell ref="D428:E428"/>
    <mergeCell ref="D429:E429"/>
    <mergeCell ref="D431:E431"/>
    <mergeCell ref="D432:E432"/>
    <mergeCell ref="A439:A448"/>
    <mergeCell ref="D439:E439"/>
    <mergeCell ref="D444:E444"/>
    <mergeCell ref="D447:E447"/>
    <mergeCell ref="D448:E448"/>
    <mergeCell ref="B433:C433"/>
    <mergeCell ref="D433:E433"/>
    <mergeCell ref="B435:C435"/>
    <mergeCell ref="B436:C436"/>
    <mergeCell ref="D441:E441"/>
    <mergeCell ref="B454:C454"/>
    <mergeCell ref="A455:A458"/>
    <mergeCell ref="D455:E455"/>
    <mergeCell ref="D457:E457"/>
    <mergeCell ref="B449:C449"/>
    <mergeCell ref="D449:E449"/>
    <mergeCell ref="B452:C452"/>
    <mergeCell ref="B453:C453"/>
    <mergeCell ref="B451:C451"/>
    <mergeCell ref="B463:C463"/>
    <mergeCell ref="B464:C464"/>
    <mergeCell ref="A465:A470"/>
    <mergeCell ref="D465:E465"/>
    <mergeCell ref="D467:E467"/>
    <mergeCell ref="B459:C459"/>
    <mergeCell ref="D459:E459"/>
    <mergeCell ref="B461:C461"/>
    <mergeCell ref="B462:C462"/>
    <mergeCell ref="B475:C475"/>
    <mergeCell ref="B476:C476"/>
    <mergeCell ref="A477:A486"/>
    <mergeCell ref="D477:E477"/>
    <mergeCell ref="D482:E482"/>
    <mergeCell ref="B471:C471"/>
    <mergeCell ref="D471:E471"/>
    <mergeCell ref="B473:C473"/>
    <mergeCell ref="B474:C474"/>
    <mergeCell ref="B491:C491"/>
    <mergeCell ref="B492:C492"/>
    <mergeCell ref="A493:A499"/>
    <mergeCell ref="D493:E493"/>
    <mergeCell ref="D497:E497"/>
    <mergeCell ref="B487:C487"/>
    <mergeCell ref="D487:E487"/>
    <mergeCell ref="B489:C489"/>
    <mergeCell ref="B490:C490"/>
    <mergeCell ref="B504:C504"/>
    <mergeCell ref="B505:C505"/>
    <mergeCell ref="A506:A511"/>
    <mergeCell ref="D506:E506"/>
    <mergeCell ref="D510:E510"/>
    <mergeCell ref="B500:C500"/>
    <mergeCell ref="D500:E500"/>
    <mergeCell ref="B502:C502"/>
    <mergeCell ref="B503:C503"/>
    <mergeCell ref="B516:C516"/>
    <mergeCell ref="B517:C517"/>
    <mergeCell ref="A518:A524"/>
    <mergeCell ref="D518:E518"/>
    <mergeCell ref="D520:E520"/>
    <mergeCell ref="B512:C512"/>
    <mergeCell ref="D512:E512"/>
    <mergeCell ref="B514:C514"/>
    <mergeCell ref="B515:C515"/>
    <mergeCell ref="B529:C529"/>
    <mergeCell ref="B530:C530"/>
    <mergeCell ref="A531:A537"/>
    <mergeCell ref="D531:E531"/>
    <mergeCell ref="D533:E533"/>
    <mergeCell ref="B525:C525"/>
    <mergeCell ref="D525:E525"/>
    <mergeCell ref="B527:C527"/>
    <mergeCell ref="B528:C528"/>
    <mergeCell ref="B542:C542"/>
    <mergeCell ref="B543:C543"/>
    <mergeCell ref="A544:A545"/>
    <mergeCell ref="D544:E544"/>
    <mergeCell ref="B538:C538"/>
    <mergeCell ref="D538:E538"/>
    <mergeCell ref="B540:C540"/>
    <mergeCell ref="B541:C541"/>
    <mergeCell ref="A552:A555"/>
    <mergeCell ref="D552:E552"/>
    <mergeCell ref="D554:E554"/>
    <mergeCell ref="B546:C546"/>
    <mergeCell ref="D546:E546"/>
    <mergeCell ref="B548:C548"/>
    <mergeCell ref="B549:C549"/>
    <mergeCell ref="B569:C569"/>
    <mergeCell ref="B556:C556"/>
    <mergeCell ref="D556:E556"/>
    <mergeCell ref="B558:C558"/>
    <mergeCell ref="B559:C559"/>
    <mergeCell ref="B550:C550"/>
    <mergeCell ref="B551:C551"/>
    <mergeCell ref="A64:E64"/>
    <mergeCell ref="B583:C583"/>
    <mergeCell ref="A573:A578"/>
    <mergeCell ref="A562:A566"/>
    <mergeCell ref="D562:E562"/>
    <mergeCell ref="D565:E565"/>
    <mergeCell ref="B567:C567"/>
    <mergeCell ref="D567:E567"/>
    <mergeCell ref="B560:C560"/>
    <mergeCell ref="B561:C561"/>
    <mergeCell ref="B585:C585"/>
    <mergeCell ref="B570:C570"/>
    <mergeCell ref="B571:C571"/>
    <mergeCell ref="B572:C572"/>
    <mergeCell ref="B579:C579"/>
    <mergeCell ref="D579:E579"/>
    <mergeCell ref="D573:E573"/>
    <mergeCell ref="D576:E576"/>
    <mergeCell ref="A581:E581"/>
    <mergeCell ref="B584:C584"/>
    <mergeCell ref="B586:C586"/>
    <mergeCell ref="A587:A594"/>
    <mergeCell ref="D587:E587"/>
    <mergeCell ref="D588:E588"/>
    <mergeCell ref="D589:E589"/>
    <mergeCell ref="D590:E590"/>
    <mergeCell ref="D591:E591"/>
    <mergeCell ref="D592:E592"/>
    <mergeCell ref="B598:C598"/>
    <mergeCell ref="B599:C599"/>
    <mergeCell ref="B600:C600"/>
    <mergeCell ref="B601:C601"/>
    <mergeCell ref="D593:E593"/>
    <mergeCell ref="D594:E594"/>
    <mergeCell ref="D595:E595"/>
    <mergeCell ref="D612:E612"/>
    <mergeCell ref="A602:A612"/>
    <mergeCell ref="D602:E602"/>
    <mergeCell ref="D603:E603"/>
    <mergeCell ref="D604:E604"/>
    <mergeCell ref="D605:E605"/>
    <mergeCell ref="D606:E606"/>
    <mergeCell ref="D608:E608"/>
    <mergeCell ref="D609:E609"/>
    <mergeCell ref="D610:E610"/>
  </mergeCells>
  <printOptions/>
  <pageMargins left="0.25" right="0.25" top="0.75" bottom="0.75" header="0.3" footer="0.3"/>
  <pageSetup horizontalDpi="600" verticalDpi="600" orientation="portrait" paperSize="9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srajbrv</cp:lastModifiedBy>
  <cp:lastPrinted>2012-11-08T17:36:54Z</cp:lastPrinted>
  <dcterms:created xsi:type="dcterms:W3CDTF">2011-04-27T06:34:10Z</dcterms:created>
  <dcterms:modified xsi:type="dcterms:W3CDTF">2012-11-09T08:10:31Z</dcterms:modified>
  <cp:category/>
  <cp:version/>
  <cp:contentType/>
  <cp:contentStatus/>
</cp:coreProperties>
</file>