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15" windowWidth="17310" windowHeight="7095"/>
  </bookViews>
  <sheets>
    <sheet name="List1" sheetId="1" r:id="rId1"/>
    <sheet name="List2" sheetId="2" r:id="rId2"/>
    <sheet name="List3" sheetId="3" r:id="rId3"/>
  </sheets>
  <calcPr calcId="125725"/>
</workbook>
</file>

<file path=xl/calcChain.xml><?xml version="1.0" encoding="utf-8"?>
<calcChain xmlns="http://schemas.openxmlformats.org/spreadsheetml/2006/main">
  <c r="E31" i="1"/>
  <c r="E36"/>
  <c r="E25"/>
  <c r="E19"/>
  <c r="E10"/>
</calcChain>
</file>

<file path=xl/sharedStrings.xml><?xml version="1.0" encoding="utf-8"?>
<sst xmlns="http://schemas.openxmlformats.org/spreadsheetml/2006/main" count="200" uniqueCount="151">
  <si>
    <t>,</t>
  </si>
  <si>
    <t>SO 01 Stavba - budova F1</t>
  </si>
  <si>
    <t>ks</t>
  </si>
  <si>
    <t>t</t>
  </si>
  <si>
    <t>m3</t>
  </si>
  <si>
    <t>m2</t>
  </si>
  <si>
    <t>Dtto F2</t>
  </si>
  <si>
    <t>Ostatní konstrukce a práce-bourání</t>
  </si>
  <si>
    <t>A.110.0147</t>
  </si>
  <si>
    <t>Poplatek za uložení stavebního směsného odpadu na skládce (skládkovné)</t>
  </si>
  <si>
    <t>m</t>
  </si>
  <si>
    <t>Konstrukce tesařské</t>
  </si>
  <si>
    <t>množství</t>
  </si>
  <si>
    <t>jedn.cena</t>
  </si>
  <si>
    <t>SKANSKA</t>
  </si>
  <si>
    <t>Konstrukce suché výstavby</t>
  </si>
  <si>
    <t>A.081.0017</t>
  </si>
  <si>
    <t>switch - 24 portový plně gigabitový prvek se 4 sloty pro optické moduly</t>
  </si>
  <si>
    <t>8.1 Slaboproud - budova F1, F2, F3</t>
  </si>
  <si>
    <t>Podlahy z dlaždic F2</t>
  </si>
  <si>
    <t>A.210.0361</t>
  </si>
  <si>
    <t>dlaždice keramické  - dle výběru investora -sokl</t>
  </si>
  <si>
    <t>Svislé a kompletní konstrukce</t>
  </si>
  <si>
    <t>A.110.0034</t>
  </si>
  <si>
    <t xml:space="preserve">Výztuž nosných zdí betonářskou ocelí 10 505   </t>
  </si>
  <si>
    <t>A.110.0058</t>
  </si>
  <si>
    <t>Dodatečná izolace zdiva do 800mm hydroizolací a urovnání pracovní plochy maltou a  následná aktivace zdiva</t>
  </si>
  <si>
    <t>A.110.0059</t>
  </si>
  <si>
    <t>Ruční probourání zdiva kamenného nebo smíšeného tl. do 800mm  pro dodatečnou hydroizolaci</t>
  </si>
  <si>
    <t>A.110.0062</t>
  </si>
  <si>
    <t>Římsa podstřešní z profilovaného polystyrenu, dle detailu č.1 v PD - rozměr cca 140 x 240 mm</t>
  </si>
  <si>
    <t>A.110.0063</t>
  </si>
  <si>
    <t>Sanace poškozeného suteréního zdiva, případně doplnění chybějící části zdiva  a zatření trhlin aktivivanou maltou</t>
  </si>
  <si>
    <t>Úpravy povrchů, podlahy a osazování výplní</t>
  </si>
  <si>
    <t>A.110.0090</t>
  </si>
  <si>
    <t>Příplatek k vápenné omítce vnitřních stěn za každých dalších 5 mm tloušťky ručně</t>
  </si>
  <si>
    <t>A.110.0092</t>
  </si>
  <si>
    <t>Vnitřní sanační štuková omítka pro vlhké a zasolené zdivo prováděná ručně 1PP</t>
  </si>
  <si>
    <t>A.110.0108</t>
  </si>
  <si>
    <t>Lešení pomocné pro objekty pozemních staveb s lešeňovou podlahou v do 3,5 m zatížení do 150 kg/m2</t>
  </si>
  <si>
    <t>A.110.0109</t>
  </si>
  <si>
    <t>Vyčištění budov bytové a občanské výstavby při výšce podlaží do 4 m</t>
  </si>
  <si>
    <t>A.110.0119</t>
  </si>
  <si>
    <t>Bourání stropů z tvárnic pálených  tl do 150 mm</t>
  </si>
  <si>
    <t>A.110.0139</t>
  </si>
  <si>
    <t>Svislá doprava suti a vybouraných hmot za prvé podlaží</t>
  </si>
  <si>
    <t>A.110.0140</t>
  </si>
  <si>
    <t>Svislá doprava suti a vybouraných hmot ZKD podlaží</t>
  </si>
  <si>
    <t>Izolace tepelné</t>
  </si>
  <si>
    <t>A.110.0171</t>
  </si>
  <si>
    <t>Tepelná izolace podhledu u obvodového plášt - dodávka</t>
  </si>
  <si>
    <t>A.110.0173</t>
  </si>
  <si>
    <t>deska izolační podlahová kročejová izolace tl 30mm - dodávka</t>
  </si>
  <si>
    <t>A.110.0197</t>
  </si>
  <si>
    <t xml:space="preserve">Sanace krovu, náhrada poškozených částí  v rozsah 50% </t>
  </si>
  <si>
    <t>kpl</t>
  </si>
  <si>
    <t>A.110.0207</t>
  </si>
  <si>
    <t>SDK stěna předsazená tl 180mm rošt ocel  TI 130 mm dřevotříska 8mm ,fólie rošt ocel, TI 50mm SDK 1x 12,5mm (F01,F03,F05) (položka neobsahuje dodávku TI a D+M folie)</t>
  </si>
  <si>
    <t>Podlahy z dlaždic</t>
  </si>
  <si>
    <t>Podlahy z kamene</t>
  </si>
  <si>
    <t>A.110.0398</t>
  </si>
  <si>
    <t>Oprava nášlapných vstev schodišťových stupňů i podest</t>
  </si>
  <si>
    <t>A.110.0399</t>
  </si>
  <si>
    <t>Demontáž, repase a zpětná montáž vstupního schodiště</t>
  </si>
  <si>
    <t>A.110.0461</t>
  </si>
  <si>
    <t>D+M žaluzie typ 1
vnitřní, vertikální, textilní, omyvatelné žaluzie, po parapet
na vodícím profilu, ovládání prováděno řetízkem, který lamely otáčí do požadované polohy, a provázkem, který stahuje lamely 
odstín dle architekta stavby</t>
  </si>
  <si>
    <t>kg</t>
  </si>
  <si>
    <t>VZT F1,F2,F3</t>
  </si>
  <si>
    <t>A.040.0101</t>
  </si>
  <si>
    <t>Větrací jednotka V=4000 m3/h; dp=300 Pa; Ne=1,5 kW; 400 V;:Qt=48 kW
sestata:klapková komora,fitrační komora, vodní ohřívací komora 70/50°C, ventilátorová komora, včetně montáže a uvedení do provozu</t>
  </si>
  <si>
    <t>A.040.0114</t>
  </si>
  <si>
    <t>Potrubí čtyřhr.sk.I pozink. plech</t>
  </si>
  <si>
    <t>A.040.1123</t>
  </si>
  <si>
    <t>Dveřní clona (elektrický ohřev), Stropní konzola standardní, Regulátor otáček 3st. (3-stupňový, pro elektrický ohřev), Ne= 18kW, ventilátor Ne= 0,96kW, 400V, včetně montáže a uvedení do provozu</t>
  </si>
  <si>
    <t>A.040.1129</t>
  </si>
  <si>
    <t>Montážní, těsnící a spojovací materiál</t>
  </si>
  <si>
    <t>MaR  F1,F2,F3</t>
  </si>
  <si>
    <t>A.050.0075</t>
  </si>
  <si>
    <t>Kabel měděný, provedení R, 19x1</t>
  </si>
  <si>
    <t>ZTI F1</t>
  </si>
  <si>
    <t>A.160.0031</t>
  </si>
  <si>
    <t>umyvadlo standard, vč.sifonu,baterie a upevňovacích prvků</t>
  </si>
  <si>
    <t>A.160.0034</t>
  </si>
  <si>
    <t>WC klozet závěsný standard, vč.upevňovacích prvků a splachování</t>
  </si>
  <si>
    <t>Silnoproud F1</t>
  </si>
  <si>
    <t>A.070.0069</t>
  </si>
  <si>
    <t>zářivkové vestavné, ALU, 2x26 W EVG</t>
  </si>
  <si>
    <t>A.070.0072</t>
  </si>
  <si>
    <t>zářivkové nástěnné, ALU, DID, 1x55 W EVG</t>
  </si>
  <si>
    <t>A.070.0073</t>
  </si>
  <si>
    <t>zářivkové nástěnné, ALU, DID, 1x55 W EVG DALI</t>
  </si>
  <si>
    <t>A.070.0090</t>
  </si>
  <si>
    <t>zářivkové závěsné, V2A, DID,  2x54 W EVG</t>
  </si>
  <si>
    <t>A.070.0091</t>
  </si>
  <si>
    <t>zářivkové závěsné, V2A, DID, 2x54 W EVG DALI</t>
  </si>
  <si>
    <t>A.070.0092</t>
  </si>
  <si>
    <t>zářivkové závěsné, V2A, DID, 2x80 W EVG</t>
  </si>
  <si>
    <t>A.070.0094</t>
  </si>
  <si>
    <t>zářivkové závěsné, V2A, DID, 2x80 W EVG DALI</t>
  </si>
  <si>
    <t>A.070.0103</t>
  </si>
  <si>
    <t>zářivkové závěsné systémové, DID, 2x49 W EVG DALI</t>
  </si>
  <si>
    <t>A.070.0108</t>
  </si>
  <si>
    <t>zářivkové závěsné systémové, DID, 2x54 W EVG DALI</t>
  </si>
  <si>
    <t>A.081.0023</t>
  </si>
  <si>
    <t xml:space="preserve">Patch panel CAT6a STP modulární -komplet -vč keystonů </t>
  </si>
  <si>
    <t>A.081.0042</t>
  </si>
  <si>
    <t>analogový telefon</t>
  </si>
  <si>
    <t>Rozhlas-aktivní prvky</t>
  </si>
  <si>
    <t>A.081.1012</t>
  </si>
  <si>
    <t>výkonový 100V zesilovač 2x200W</t>
  </si>
  <si>
    <t>Bezpečnostní zařízení - Elektronická zabezpečovací signalizace</t>
  </si>
  <si>
    <t>A.082.0009</t>
  </si>
  <si>
    <t>A.082.0023</t>
  </si>
  <si>
    <t>Klíčový trezor v prosklené skříni pro kontrolovaný výdej 30 klíčů oprávněným osobám</t>
  </si>
  <si>
    <t>A.082.0033</t>
  </si>
  <si>
    <t>armovaná pancéř. hadice min. prům. 10/7 mm vč. koncovky pro okna, dveře - 1,5m</t>
  </si>
  <si>
    <t>A.082.0034</t>
  </si>
  <si>
    <t>Propojovací krabice EZS včetně šroub. svorkovnice a el. instal. krabice,   zápustná montáž (pod om., do SDK)</t>
  </si>
  <si>
    <t>A.082.0036</t>
  </si>
  <si>
    <t>A.082.0040</t>
  </si>
  <si>
    <t>El. instalační ohebná, středně mech. odolná trubka min. prům. 20 mm,  montáž pod omítku, do SDK</t>
  </si>
  <si>
    <t>Bezpečnostní zařízení - CCTV-uzavřený televizní okruh</t>
  </si>
  <si>
    <t>A.082.2010</t>
  </si>
  <si>
    <t>IP kamera 360st. (4x60st. IP kamera) vč. krytu, napájení PoE</t>
  </si>
  <si>
    <t>A.082.2012</t>
  </si>
  <si>
    <t>IP kamera 3Mpix vč. objektivu, vyhřívaný antivandal kryt, napájení PoE</t>
  </si>
  <si>
    <t>A.082.2017</t>
  </si>
  <si>
    <t>datové uložiště - diskové pole</t>
  </si>
  <si>
    <t>A.082.2023</t>
  </si>
  <si>
    <t>licence (kamery, monitory, záznam atd.)</t>
  </si>
  <si>
    <t>kpl.</t>
  </si>
  <si>
    <t>A.090.0206</t>
  </si>
  <si>
    <t>kabel 2x0,8</t>
  </si>
  <si>
    <t>SO 10 přeložky kabelů VN</t>
  </si>
  <si>
    <t>B.10.0001</t>
  </si>
  <si>
    <t>Stožár VO vč. svítidla a zdroje 70W SHC  (typ "1")</t>
  </si>
  <si>
    <t>SO 14 venkovní objekty</t>
  </si>
  <si>
    <t>B.14.0024</t>
  </si>
  <si>
    <t xml:space="preserve">D+M  podlahového roštu z  tahokovu   </t>
  </si>
  <si>
    <t>Zámečnické konstrukce</t>
  </si>
  <si>
    <t>A.110.0372</t>
  </si>
  <si>
    <t>D+M Prosklená stěna v hliníkovém rámu vel.5190x3950mm</t>
  </si>
  <si>
    <t>A.110.0390</t>
  </si>
  <si>
    <t>D +M Lehký obvodový plášť z cementotřískových desek</t>
  </si>
  <si>
    <t>A.110.0391</t>
  </si>
  <si>
    <t>D +M Lehký obvodový plášť (ocel sklo) LOP 1 - včetně řešení navazujících detailů a kotvení k nosným konstrukcím (2ks)</t>
  </si>
  <si>
    <t xml:space="preserve">EPS dodávka zařízení </t>
  </si>
  <si>
    <r>
      <t>Server v provedení do RACKu pro provoz aplikací SW PZTS a grafické nadstavby včetně datového úložiště pro zálohování databází</t>
    </r>
    <r>
      <rPr>
        <sz val="8"/>
        <color indexed="10"/>
        <rFont val="Calibri"/>
        <family val="2"/>
        <charset val="238"/>
        <scheme val="minor"/>
      </rPr>
      <t xml:space="preserve"> </t>
    </r>
  </si>
  <si>
    <t>Kabel  smyčky detektorů v tr. min. prům. 20 mm, vč. ukončení</t>
  </si>
  <si>
    <r>
      <t>m</t>
    </r>
    <r>
      <rPr>
        <vertAlign val="superscript"/>
        <sz val="8"/>
        <color indexed="8"/>
        <rFont val="Calibri"/>
        <family val="2"/>
        <charset val="238"/>
        <scheme val="minor"/>
      </rPr>
      <t>2</t>
    </r>
  </si>
  <si>
    <t>Příloha žádosti o zdůvodnění mimořádně nízké nabídkové ceny</t>
  </si>
</sst>
</file>

<file path=xl/styles.xml><?xml version="1.0" encoding="utf-8"?>
<styleSheet xmlns="http://schemas.openxmlformats.org/spreadsheetml/2006/main">
  <numFmts count="27">
    <numFmt numFmtId="6" formatCode="#,##0\ &quot;Kč&quot;;[Red]\-#,##0\ &quot;Kč&quot;"/>
    <numFmt numFmtId="8" formatCode="#,##0.00\ &quot;Kč&quot;;[Red]\-#,##0.00\ &quot;Kč&quot;"/>
    <numFmt numFmtId="42" formatCode="_-* #,##0\ &quot;Kč&quot;_-;\-* #,##0\ &quot;Kč&quot;_-;_-* &quot;-&quot;\ &quot;Kč&quot;_-;_-@_-"/>
    <numFmt numFmtId="44" formatCode="_-* #,##0.00\ &quot;Kč&quot;_-;\-* #,##0.00\ &quot;Kč&quot;_-;_-* &quot;-&quot;??\ &quot;Kč&quot;_-;_-@_-"/>
    <numFmt numFmtId="43" formatCode="_-* #,##0.00\ _K_č_-;\-* #,##0.00\ _K_č_-;_-* &quot;-&quot;??\ _K_č_-;_-@_-"/>
    <numFmt numFmtId="164" formatCode="#,##0.0"/>
    <numFmt numFmtId="165" formatCode="#,##0.000"/>
    <numFmt numFmtId="166" formatCode="#,##0&quot; Kč&quot;;[Red]\-#,##0&quot; Kč&quot;"/>
    <numFmt numFmtId="167" formatCode="#,##0.00&quot; Kč&quot;;[Red]\-#,##0.00&quot; Kč&quot;"/>
    <numFmt numFmtId="168" formatCode="_-* #,##0\ _K_č_-;\-* #,##0\ _K_č_-;_-* &quot;- &quot;_K_č_-;_-@_-"/>
    <numFmt numFmtId="169" formatCode="_-* #,##0.00\ _K_č_-;\-* #,##0.00\ _K_č_-;_-* \-??\ _K_č_-;_-@_-"/>
    <numFmt numFmtId="170" formatCode="_-* #,##0&quot; Kč&quot;_-;\-* #,##0&quot; Kč&quot;_-;_-* &quot;- Kč&quot;_-;_-@_-"/>
    <numFmt numFmtId="171" formatCode="_-* #,##0.00&quot; Kč&quot;_-;\-* #,##0.00&quot; Kč&quot;_-;_-* \-??&quot; Kč&quot;_-;_-@_-"/>
    <numFmt numFmtId="172" formatCode="#,##0;[Red]\-#,##0"/>
    <numFmt numFmtId="173" formatCode="_-* #,##0_-;\-* #,##0_-;_-* \-_-;_-@_-"/>
    <numFmt numFmtId="174" formatCode="_-* #,##0.00_-;\-* #,##0.00_-;_-* \-??_-;_-@_-"/>
    <numFmt numFmtId="175" formatCode="_-\Ł* #,##0_-;&quot;-Ł&quot;* #,##0_-;_-\Ł* \-_-;_-@_-"/>
    <numFmt numFmtId="176" formatCode="_-\Ł* #,##0.00_-;&quot;-Ł&quot;* #,##0.00_-;_-\Ł* \-??_-;_-@_-"/>
    <numFmt numFmtId="177" formatCode="#,##0;\-#,##0"/>
    <numFmt numFmtId="178" formatCode="#,##0.000;\-#,##0.000"/>
    <numFmt numFmtId="179" formatCode="_-* #,##0.00\ _z_ł_-;\-* #,##0.00\ _z_ł_-;_-* &quot;-&quot;??\ _z_ł_-;_-@_-"/>
    <numFmt numFmtId="180" formatCode="_-* #,##0.00\ &quot;zł&quot;_-;\-* #,##0.00\ &quot;zł&quot;_-;_-* &quot;-&quot;??\ &quot;zł&quot;_-;_-@_-"/>
    <numFmt numFmtId="181" formatCode="_-* #,##0\ _z_ł_-;\-* #,##0\ _z_ł_-;_-* &quot;-&quot;\ _z_ł_-;_-@_-"/>
    <numFmt numFmtId="182" formatCode="_-* #,##0\ &quot;zł&quot;_-;\-* #,##0\ &quot;zł&quot;_-;_-* &quot;-&quot;\ &quot;zł&quot;_-;_-@_-"/>
    <numFmt numFmtId="183" formatCode="_-* #,##0\ &quot;z³&quot;_-;\-* #,##0\ &quot;z³&quot;_-;_-* &quot;-&quot;\ &quot;z³&quot;_-;_-@_-"/>
    <numFmt numFmtId="184" formatCode="_-* #,##0.00\ &quot;z³&quot;_-;\-* #,##0.00\ &quot;z³&quot;_-;_-* &quot;-&quot;??\ &quot;z³&quot;_-;_-@_-"/>
    <numFmt numFmtId="185" formatCode="0.0"/>
  </numFmts>
  <fonts count="50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10"/>
      <name val="Helv"/>
      <charset val="238"/>
    </font>
    <font>
      <sz val="10"/>
      <name val="Helv"/>
    </font>
    <font>
      <sz val="11"/>
      <color indexed="8"/>
      <name val="Calibri"/>
      <family val="2"/>
      <charset val="238"/>
    </font>
    <font>
      <sz val="11"/>
      <color indexed="9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color indexed="20"/>
      <name val="Calibri"/>
      <family val="2"/>
      <charset val="238"/>
    </font>
    <font>
      <b/>
      <sz val="11"/>
      <color indexed="9"/>
      <name val="Calibri"/>
      <family val="2"/>
      <charset val="238"/>
    </font>
    <font>
      <b/>
      <sz val="15"/>
      <color indexed="56"/>
      <name val="Calibri"/>
      <family val="2"/>
      <charset val="238"/>
    </font>
    <font>
      <b/>
      <sz val="13"/>
      <color indexed="56"/>
      <name val="Calibri"/>
      <family val="2"/>
      <charset val="238"/>
    </font>
    <font>
      <b/>
      <sz val="11"/>
      <color indexed="56"/>
      <name val="Calibri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60"/>
      <name val="Calibri"/>
      <family val="2"/>
      <charset val="238"/>
    </font>
    <font>
      <sz val="10"/>
      <name val="MS Sans Serif"/>
      <family val="2"/>
      <charset val="238"/>
    </font>
    <font>
      <sz val="11"/>
      <color indexed="52"/>
      <name val="Calibri"/>
      <family val="2"/>
      <charset val="238"/>
    </font>
    <font>
      <sz val="11"/>
      <color indexed="17"/>
      <name val="Calibri"/>
      <family val="2"/>
      <charset val="238"/>
    </font>
    <font>
      <sz val="11"/>
      <color indexed="10"/>
      <name val="Calibri"/>
      <family val="2"/>
      <charset val="238"/>
    </font>
    <font>
      <sz val="11"/>
      <color indexed="62"/>
      <name val="Calibri"/>
      <family val="2"/>
      <charset val="238"/>
    </font>
    <font>
      <b/>
      <sz val="11"/>
      <color indexed="52"/>
      <name val="Calibri"/>
      <family val="2"/>
      <charset val="238"/>
    </font>
    <font>
      <b/>
      <sz val="11"/>
      <color indexed="63"/>
      <name val="Calibri"/>
      <family val="2"/>
      <charset val="238"/>
    </font>
    <font>
      <i/>
      <sz val="11"/>
      <color indexed="23"/>
      <name val="Calibri"/>
      <family val="2"/>
      <charset val="238"/>
    </font>
    <font>
      <sz val="10"/>
      <name val="Arial"/>
      <family val="2"/>
      <charset val="238"/>
    </font>
    <font>
      <sz val="10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sz val="10"/>
      <name val="Arial Narrow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sz val="10"/>
      <color indexed="12"/>
      <name val="Arial CE"/>
      <family val="2"/>
      <charset val="238"/>
    </font>
    <font>
      <b/>
      <sz val="24"/>
      <name val="Tahoma"/>
      <family val="2"/>
      <charset val="238"/>
    </font>
    <font>
      <sz val="10"/>
      <color indexed="16"/>
      <name val="Arial CE"/>
      <family val="2"/>
      <charset val="238"/>
    </font>
    <font>
      <sz val="8"/>
      <color indexed="8"/>
      <name val=".HelveticaLightTTEE"/>
      <family val="2"/>
      <charset val="2"/>
    </font>
    <font>
      <b/>
      <sz val="11"/>
      <color indexed="10"/>
      <name val="Arial CE"/>
      <family val="2"/>
      <charset val="238"/>
    </font>
    <font>
      <b/>
      <sz val="10"/>
      <color indexed="10"/>
      <name val="Arial CE"/>
      <family val="2"/>
      <charset val="238"/>
    </font>
    <font>
      <sz val="8"/>
      <name val="MS Sans Serif"/>
      <family val="2"/>
      <charset val="1"/>
    </font>
    <font>
      <sz val="14"/>
      <name val="Tahoma"/>
      <family val="2"/>
      <charset val="238"/>
    </font>
    <font>
      <b/>
      <sz val="14"/>
      <name val="Arial CE"/>
      <family val="2"/>
      <charset val="238"/>
    </font>
    <font>
      <b/>
      <sz val="10"/>
      <name val="Arial"/>
      <family val="2"/>
    </font>
    <font>
      <b/>
      <sz val="8"/>
      <name val="Arial CE"/>
      <family val="2"/>
      <charset val="238"/>
    </font>
    <font>
      <sz val="10"/>
      <name val="Arial CE"/>
    </font>
    <font>
      <sz val="10"/>
      <name val="Times New Roman CE"/>
      <family val="1"/>
      <charset val="238"/>
    </font>
    <font>
      <sz val="10"/>
      <name val="Times New Roman CE"/>
      <charset val="238"/>
    </font>
    <font>
      <sz val="10"/>
      <name val="Arial"/>
      <family val="2"/>
    </font>
    <font>
      <sz val="8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b/>
      <u/>
      <sz val="8"/>
      <name val="Calibri"/>
      <family val="2"/>
      <charset val="238"/>
      <scheme val="minor"/>
    </font>
    <font>
      <sz val="8"/>
      <color indexed="10"/>
      <name val="Calibri"/>
      <family val="2"/>
      <charset val="238"/>
      <scheme val="minor"/>
    </font>
    <font>
      <vertAlign val="superscript"/>
      <sz val="8"/>
      <color indexed="8"/>
      <name val="Calibri"/>
      <family val="2"/>
      <charset val="238"/>
      <scheme val="minor"/>
    </font>
  </fonts>
  <fills count="31">
    <fill>
      <patternFill patternType="none"/>
    </fill>
    <fill>
      <patternFill patternType="gray125"/>
    </fill>
    <fill>
      <patternFill patternType="solid">
        <fgColor indexed="13"/>
        <bgColor indexed="51"/>
      </patternFill>
    </fill>
    <fill>
      <patternFill patternType="solid">
        <fgColor indexed="13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41"/>
        <bgColor indexed="42"/>
      </patternFill>
    </fill>
    <fill>
      <patternFill patternType="solid">
        <fgColor indexed="55"/>
      </patternFill>
    </fill>
    <fill>
      <patternFill patternType="solid">
        <fgColor indexed="26"/>
        <bgColor indexed="9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4"/>
        <bgColor indexed="9"/>
      </patternFill>
    </fill>
    <fill>
      <patternFill patternType="solid">
        <fgColor indexed="2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4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12"/>
      </left>
      <right style="thin">
        <color indexed="12"/>
      </right>
      <top/>
      <bottom style="thin">
        <color indexed="1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48"/>
      </right>
      <top/>
      <bottom style="thin">
        <color indexed="4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10"/>
      </left>
      <right style="thin">
        <color indexed="10"/>
      </right>
      <top style="thin">
        <color indexed="10"/>
      </top>
      <bottom style="thin">
        <color indexed="10"/>
      </bottom>
      <diagonal/>
    </border>
    <border>
      <left style="thin">
        <color indexed="48"/>
      </left>
      <right style="thin">
        <color indexed="48"/>
      </right>
      <top/>
      <bottom style="thin">
        <color indexed="48"/>
      </bottom>
      <diagonal/>
    </border>
    <border>
      <left/>
      <right/>
      <top/>
      <bottom style="thin">
        <color indexed="48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314">
    <xf numFmtId="0" fontId="0" fillId="0" borderId="0"/>
    <xf numFmtId="0" fontId="1" fillId="0" borderId="0"/>
    <xf numFmtId="0" fontId="3" fillId="0" borderId="0"/>
    <xf numFmtId="0" fontId="3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3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49" fontId="26" fillId="0" borderId="0"/>
    <xf numFmtId="0" fontId="3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 applyProtection="0"/>
    <xf numFmtId="0" fontId="27" fillId="2" borderId="0" applyProtection="0"/>
    <xf numFmtId="0" fontId="27" fillId="3" borderId="0" applyProtection="0"/>
    <xf numFmtId="0" fontId="27" fillId="3" borderId="0" applyProtection="0"/>
    <xf numFmtId="0" fontId="27" fillId="3" borderId="0" applyProtection="0"/>
    <xf numFmtId="166" fontId="22" fillId="0" borderId="0" applyFill="0" applyBorder="0" applyAlignment="0" applyProtection="0"/>
    <xf numFmtId="6" fontId="14" fillId="0" borderId="0" applyFont="0" applyFill="0" applyBorder="0" applyAlignment="0" applyProtection="0"/>
    <xf numFmtId="166" fontId="22" fillId="0" borderId="0" applyFill="0" applyBorder="0" applyAlignment="0" applyProtection="0"/>
    <xf numFmtId="166" fontId="22" fillId="0" borderId="0" applyFill="0" applyBorder="0" applyAlignment="0" applyProtection="0"/>
    <xf numFmtId="166" fontId="22" fillId="0" borderId="0" applyFill="0" applyBorder="0" applyAlignment="0" applyProtection="0"/>
    <xf numFmtId="166" fontId="22" fillId="0" borderId="0" applyFill="0" applyBorder="0" applyAlignment="0" applyProtection="0"/>
    <xf numFmtId="6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166" fontId="22" fillId="0" borderId="0" applyFill="0" applyBorder="0" applyAlignment="0" applyProtection="0"/>
    <xf numFmtId="6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6" fontId="14" fillId="0" borderId="0" applyFont="0" applyFill="0" applyBorder="0" applyAlignment="0" applyProtection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167" fontId="22" fillId="0" borderId="0" applyFill="0" applyBorder="0" applyAlignment="0" applyProtection="0"/>
    <xf numFmtId="8" fontId="14" fillId="0" borderId="0" applyFont="0" applyFill="0" applyBorder="0" applyAlignment="0" applyProtection="0"/>
    <xf numFmtId="167" fontId="22" fillId="0" borderId="0" applyFill="0" applyBorder="0" applyAlignment="0" applyProtection="0"/>
    <xf numFmtId="167" fontId="22" fillId="0" borderId="0" applyFill="0" applyBorder="0" applyAlignment="0" applyProtection="0"/>
    <xf numFmtId="167" fontId="22" fillId="0" borderId="0" applyFill="0" applyBorder="0" applyAlignment="0" applyProtection="0"/>
    <xf numFmtId="167" fontId="22" fillId="0" borderId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167" fontId="22" fillId="0" borderId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8" fontId="14" fillId="0" borderId="0" applyFont="0" applyFill="0" applyBorder="0" applyAlignment="0" applyProtection="0"/>
    <xf numFmtId="0" fontId="27" fillId="3" borderId="0" applyProtection="0"/>
    <xf numFmtId="0" fontId="27" fillId="3" borderId="0" applyProtection="0"/>
    <xf numFmtId="0" fontId="27" fillId="3" borderId="0" applyProtection="0"/>
    <xf numFmtId="0" fontId="1" fillId="0" borderId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1" fillId="0" borderId="0" applyProtection="0"/>
    <xf numFmtId="0" fontId="2" fillId="0" borderId="0"/>
    <xf numFmtId="0" fontId="22" fillId="0" borderId="0"/>
    <xf numFmtId="181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0" fontId="22" fillId="0" borderId="0"/>
    <xf numFmtId="0" fontId="22" fillId="0" borderId="0"/>
    <xf numFmtId="181" fontId="22" fillId="0" borderId="0" applyFont="0" applyFill="0" applyBorder="0" applyAlignment="0" applyProtection="0"/>
    <xf numFmtId="179" fontId="22" fillId="0" borderId="0" applyFont="0" applyFill="0" applyBorder="0" applyAlignment="0" applyProtection="0"/>
    <xf numFmtId="180" fontId="22" fillId="0" borderId="0" applyFont="0" applyFill="0" applyBorder="0" applyAlignment="0" applyProtection="0"/>
    <xf numFmtId="0" fontId="22" fillId="0" borderId="0"/>
    <xf numFmtId="0" fontId="22" fillId="0" borderId="0"/>
    <xf numFmtId="0" fontId="2" fillId="0" borderId="0"/>
    <xf numFmtId="0" fontId="22" fillId="0" borderId="0"/>
    <xf numFmtId="0" fontId="22" fillId="0" borderId="0"/>
    <xf numFmtId="0" fontId="22" fillId="0" borderId="0"/>
    <xf numFmtId="0" fontId="22" fillId="0" borderId="0"/>
    <xf numFmtId="0" fontId="2" fillId="0" borderId="0"/>
    <xf numFmtId="0" fontId="2" fillId="0" borderId="0"/>
    <xf numFmtId="0" fontId="22" fillId="0" borderId="0"/>
    <xf numFmtId="0" fontId="2" fillId="0" borderId="0"/>
    <xf numFmtId="0" fontId="2" fillId="0" borderId="0"/>
    <xf numFmtId="0" fontId="2" fillId="0" borderId="0"/>
    <xf numFmtId="0" fontId="23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0" fontId="1" fillId="0" borderId="0" applyProtection="0"/>
    <xf numFmtId="49" fontId="23" fillId="0" borderId="1"/>
    <xf numFmtId="42" fontId="41" fillId="0" borderId="2" applyProtection="0">
      <alignment horizontal="center"/>
    </xf>
    <xf numFmtId="166" fontId="22" fillId="0" borderId="0" applyFill="0" applyBorder="0" applyAlignment="0" applyProtection="0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49" fontId="1" fillId="0" borderId="2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1" fontId="28" fillId="0" borderId="3" applyAlignment="0"/>
    <xf numFmtId="0" fontId="22" fillId="0" borderId="0" applyNumberFormat="0" applyFill="0" applyBorder="0" applyAlignment="0"/>
    <xf numFmtId="0" fontId="6" fillId="0" borderId="4" applyNumberFormat="0" applyFill="0" applyAlignment="0" applyProtection="0"/>
    <xf numFmtId="168" fontId="22" fillId="0" borderId="0" applyFill="0" applyBorder="0" applyAlignment="0" applyProtection="0"/>
    <xf numFmtId="169" fontId="22" fillId="0" borderId="0" applyFill="0" applyBorder="0" applyAlignment="0" applyProtection="0"/>
    <xf numFmtId="170" fontId="22" fillId="0" borderId="0" applyFill="0" applyBorder="0" applyAlignment="0" applyProtection="0"/>
    <xf numFmtId="171" fontId="22" fillId="0" borderId="0" applyFill="0" applyBorder="0" applyAlignment="0" applyProtection="0"/>
    <xf numFmtId="43" fontId="1" fillId="0" borderId="0" applyFont="0" applyFill="0" applyBorder="0" applyAlignment="0" applyProtection="0"/>
    <xf numFmtId="172" fontId="22" fillId="0" borderId="0" applyFill="0" applyBorder="0" applyAlignment="0" applyProtection="0"/>
    <xf numFmtId="49" fontId="29" fillId="18" borderId="5">
      <alignment horizontal="center"/>
      <protection locked="0"/>
    </xf>
    <xf numFmtId="181" fontId="1" fillId="0" borderId="0" applyFont="0" applyFill="0" applyBorder="0" applyAlignment="0" applyProtection="0"/>
    <xf numFmtId="179" fontId="1" fillId="0" borderId="0" applyFont="0" applyFill="0" applyBorder="0" applyAlignment="0" applyProtection="0"/>
    <xf numFmtId="173" fontId="22" fillId="0" borderId="0" applyFill="0" applyBorder="0" applyAlignment="0" applyProtection="0"/>
    <xf numFmtId="174" fontId="22" fillId="0" borderId="0" applyFill="0" applyBorder="0" applyAlignment="0" applyProtection="0"/>
    <xf numFmtId="0" fontId="25" fillId="0" borderId="0"/>
    <xf numFmtId="0" fontId="30" fillId="0" borderId="0"/>
    <xf numFmtId="0" fontId="7" fillId="5" borderId="0" applyNumberFormat="0" applyBorder="0" applyAlignment="0" applyProtection="0"/>
    <xf numFmtId="0" fontId="31" fillId="18" borderId="5">
      <alignment horizontal="center"/>
      <protection locked="0"/>
    </xf>
    <xf numFmtId="0" fontId="8" fillId="19" borderId="6" applyNumberFormat="0" applyAlignment="0" applyProtection="0"/>
    <xf numFmtId="0" fontId="32" fillId="0" borderId="7" applyNumberFormat="0" applyFont="0" applyFill="0" applyAlignment="0" applyProtection="0">
      <alignment horizontal="left"/>
    </xf>
    <xf numFmtId="44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29" fillId="18" borderId="8">
      <protection locked="0"/>
    </xf>
    <xf numFmtId="0" fontId="9" fillId="0" borderId="9" applyNumberFormat="0" applyFill="0" applyAlignment="0" applyProtection="0"/>
    <xf numFmtId="0" fontId="10" fillId="0" borderId="10" applyNumberFormat="0" applyFill="0" applyAlignment="0" applyProtection="0"/>
    <xf numFmtId="0" fontId="11" fillId="0" borderId="11" applyNumberFormat="0" applyFill="0" applyAlignment="0" applyProtection="0"/>
    <xf numFmtId="0" fontId="11" fillId="0" borderId="0" applyNumberFormat="0" applyFill="0" applyBorder="0" applyAlignment="0" applyProtection="0"/>
    <xf numFmtId="0" fontId="33" fillId="20" borderId="12">
      <alignment horizontal="centerContinuous"/>
      <protection locked="0"/>
    </xf>
    <xf numFmtId="0" fontId="33" fillId="20" borderId="12">
      <alignment horizontal="center"/>
      <protection locked="0"/>
    </xf>
    <xf numFmtId="0" fontId="33" fillId="20" borderId="12">
      <alignment horizontal="centerContinuous"/>
      <protection locked="0"/>
    </xf>
    <xf numFmtId="4" fontId="34" fillId="18" borderId="13"/>
    <xf numFmtId="0" fontId="12" fillId="0" borderId="0" applyNumberFormat="0" applyFill="0" applyBorder="0" applyAlignment="0" applyProtection="0"/>
    <xf numFmtId="0" fontId="13" fillId="21" borderId="0" applyNumberFormat="0" applyBorder="0" applyAlignment="0" applyProtection="0"/>
    <xf numFmtId="0" fontId="23" fillId="0" borderId="0" applyNumberFormat="0" applyFill="0" applyBorder="0" applyAlignment="0" applyProtection="0"/>
    <xf numFmtId="0" fontId="40" fillId="0" borderId="0"/>
    <xf numFmtId="0" fontId="1" fillId="0" borderId="0"/>
    <xf numFmtId="0" fontId="42" fillId="0" borderId="0"/>
    <xf numFmtId="0" fontId="22" fillId="0" borderId="0" applyAlignment="0">
      <alignment vertical="top" wrapText="1"/>
      <protection locked="0"/>
    </xf>
    <xf numFmtId="0" fontId="43" fillId="0" borderId="0" applyAlignment="0">
      <alignment vertical="top" wrapText="1"/>
      <protection locked="0"/>
    </xf>
    <xf numFmtId="0" fontId="35" fillId="0" borderId="0" applyAlignment="0">
      <protection locked="0"/>
    </xf>
    <xf numFmtId="0" fontId="22" fillId="0" borderId="0"/>
    <xf numFmtId="0" fontId="22" fillId="0" borderId="0"/>
    <xf numFmtId="0" fontId="36" fillId="0" borderId="0"/>
    <xf numFmtId="0" fontId="29" fillId="18" borderId="14">
      <protection locked="0"/>
    </xf>
    <xf numFmtId="0" fontId="1" fillId="22" borderId="15" applyNumberFormat="0" applyFont="0" applyAlignment="0" applyProtection="0"/>
    <xf numFmtId="9" fontId="40" fillId="0" borderId="0" applyFont="0" applyFill="0" applyBorder="0" applyAlignment="0" applyProtection="0"/>
    <xf numFmtId="0" fontId="15" fillId="0" borderId="16" applyNumberFormat="0" applyFill="0" applyAlignment="0" applyProtection="0"/>
    <xf numFmtId="1" fontId="23" fillId="0" borderId="0">
      <alignment horizontal="center" vertical="center"/>
      <protection locked="0"/>
    </xf>
    <xf numFmtId="0" fontId="16" fillId="6" borderId="0" applyNumberFormat="0" applyBorder="0" applyAlignment="0" applyProtection="0"/>
    <xf numFmtId="0" fontId="1" fillId="0" borderId="0"/>
    <xf numFmtId="0" fontId="24" fillId="23" borderId="0">
      <alignment horizontal="left"/>
    </xf>
    <xf numFmtId="0" fontId="37" fillId="23" borderId="0"/>
    <xf numFmtId="182" fontId="22" fillId="0" borderId="0" applyFont="0" applyFill="0" applyBorder="0" applyAlignment="0" applyProtection="0"/>
    <xf numFmtId="4" fontId="33" fillId="20" borderId="17">
      <alignment horizontal="right" vertical="center"/>
    </xf>
    <xf numFmtId="0" fontId="17" fillId="0" borderId="0" applyNumberFormat="0" applyFill="0" applyBorder="0" applyAlignment="0" applyProtection="0"/>
    <xf numFmtId="49" fontId="22" fillId="0" borderId="2">
      <alignment horizontal="left" vertical="top" indent="1"/>
    </xf>
    <xf numFmtId="49" fontId="22" fillId="0" borderId="2">
      <alignment horizontal="left" vertical="top" indent="1"/>
    </xf>
    <xf numFmtId="49" fontId="22" fillId="0" borderId="2">
      <alignment horizontal="left" vertical="top" indent="1"/>
    </xf>
    <xf numFmtId="0" fontId="24" fillId="0" borderId="0"/>
    <xf numFmtId="164" fontId="38" fillId="0" borderId="1">
      <alignment horizontal="right" vertical="center"/>
    </xf>
    <xf numFmtId="0" fontId="18" fillId="9" borderId="18" applyNumberFormat="0" applyAlignment="0" applyProtection="0"/>
    <xf numFmtId="0" fontId="19" fillId="24" borderId="18" applyNumberFormat="0" applyAlignment="0" applyProtection="0"/>
    <xf numFmtId="0" fontId="20" fillId="24" borderId="19" applyNumberFormat="0" applyAlignment="0" applyProtection="0"/>
    <xf numFmtId="0" fontId="21" fillId="0" borderId="0" applyNumberFormat="0" applyFill="0" applyBorder="0" applyAlignment="0" applyProtection="0"/>
    <xf numFmtId="182" fontId="1" fillId="0" borderId="0" applyFont="0" applyFill="0" applyBorder="0" applyAlignment="0" applyProtection="0"/>
    <xf numFmtId="180" fontId="1" fillId="0" borderId="0" applyFont="0" applyFill="0" applyBorder="0" applyAlignment="0" applyProtection="0"/>
    <xf numFmtId="175" fontId="22" fillId="0" borderId="0" applyFill="0" applyBorder="0" applyAlignment="0" applyProtection="0"/>
    <xf numFmtId="176" fontId="22" fillId="0" borderId="0" applyFill="0" applyBorder="0" applyAlignment="0" applyProtection="0"/>
    <xf numFmtId="183" fontId="1" fillId="0" borderId="0" applyFont="0" applyFill="0" applyBorder="0" applyAlignment="0" applyProtection="0"/>
    <xf numFmtId="184" fontId="1" fillId="0" borderId="0" applyFont="0" applyFill="0" applyBorder="0" applyAlignment="0" applyProtection="0"/>
    <xf numFmtId="0" fontId="23" fillId="0" borderId="0"/>
    <xf numFmtId="0" fontId="5" fillId="25" borderId="0" applyNumberFormat="0" applyBorder="0" applyAlignment="0" applyProtection="0"/>
    <xf numFmtId="0" fontId="5" fillId="26" borderId="0" applyNumberFormat="0" applyBorder="0" applyAlignment="0" applyProtection="0"/>
    <xf numFmtId="0" fontId="5" fillId="27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28" borderId="0" applyNumberFormat="0" applyBorder="0" applyAlignment="0" applyProtection="0"/>
    <xf numFmtId="0" fontId="24" fillId="2" borderId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" fillId="0" borderId="0"/>
  </cellStyleXfs>
  <cellXfs count="87">
    <xf numFmtId="0" fontId="0" fillId="0" borderId="0" xfId="0"/>
    <xf numFmtId="0" fontId="44" fillId="0" borderId="2" xfId="224" applyFont="1" applyBorder="1" applyAlignment="1" applyProtection="1">
      <alignment horizontal="right" vertical="top"/>
    </xf>
    <xf numFmtId="0" fontId="39" fillId="0" borderId="0" xfId="223" applyFont="1" applyFill="1" applyBorder="1" applyAlignment="1" applyProtection="1">
      <alignment horizontal="left" vertical="center" wrapText="1"/>
    </xf>
    <xf numFmtId="0" fontId="39" fillId="0" borderId="0" xfId="224" applyNumberFormat="1" applyFont="1" applyFill="1" applyAlignment="1" applyProtection="1">
      <alignment horizontal="left"/>
    </xf>
    <xf numFmtId="0" fontId="0" fillId="0" borderId="0" xfId="0" applyFill="1"/>
    <xf numFmtId="0" fontId="39" fillId="0" borderId="0" xfId="224" applyFont="1" applyFill="1" applyAlignment="1" applyProtection="1">
      <alignment horizontal="left"/>
    </xf>
    <xf numFmtId="0" fontId="39" fillId="0" borderId="0" xfId="224" applyFont="1" applyFill="1" applyAlignment="1" applyProtection="1">
      <alignment horizontal="center" vertical="center"/>
    </xf>
    <xf numFmtId="0" fontId="45" fillId="0" borderId="2" xfId="0" applyFont="1" applyBorder="1"/>
    <xf numFmtId="0" fontId="44" fillId="0" borderId="2" xfId="223" applyFont="1" applyBorder="1" applyAlignment="1" applyProtection="1">
      <alignment horizontal="center" vertical="center" wrapText="1"/>
    </xf>
    <xf numFmtId="0" fontId="45" fillId="0" borderId="0" xfId="0" applyFont="1" applyBorder="1"/>
    <xf numFmtId="0" fontId="0" fillId="0" borderId="0" xfId="0" applyBorder="1"/>
    <xf numFmtId="0" fontId="44" fillId="0" borderId="2" xfId="223" applyFont="1" applyBorder="1" applyAlignment="1">
      <alignment horizontal="center" vertical="center" wrapText="1"/>
      <protection locked="0"/>
    </xf>
    <xf numFmtId="0" fontId="45" fillId="0" borderId="0" xfId="0" applyFont="1" applyBorder="1" applyAlignment="1">
      <alignment horizontal="center"/>
    </xf>
    <xf numFmtId="185" fontId="45" fillId="0" borderId="0" xfId="0" applyNumberFormat="1" applyFont="1" applyBorder="1" applyAlignment="1">
      <alignment horizontal="center"/>
    </xf>
    <xf numFmtId="0" fontId="45" fillId="0" borderId="25" xfId="0" applyFont="1" applyBorder="1"/>
    <xf numFmtId="0" fontId="45" fillId="0" borderId="22" xfId="0" applyFont="1" applyBorder="1"/>
    <xf numFmtId="185" fontId="0" fillId="0" borderId="0" xfId="0" applyNumberFormat="1"/>
    <xf numFmtId="185" fontId="0" fillId="0" borderId="0" xfId="0" applyNumberFormat="1" applyBorder="1"/>
    <xf numFmtId="0" fontId="44" fillId="0" borderId="28" xfId="223" applyFont="1" applyFill="1" applyBorder="1" applyAlignment="1" applyProtection="1">
      <alignment horizontal="left" wrapText="1"/>
    </xf>
    <xf numFmtId="177" fontId="44" fillId="0" borderId="27" xfId="223" applyNumberFormat="1" applyFont="1" applyBorder="1" applyAlignment="1" applyProtection="1">
      <alignment horizontal="center" vertical="center" wrapText="1"/>
    </xf>
    <xf numFmtId="0" fontId="47" fillId="0" borderId="28" xfId="223" applyFont="1" applyFill="1" applyBorder="1" applyAlignment="1" applyProtection="1">
      <alignment horizontal="left" vertical="center" wrapText="1"/>
    </xf>
    <xf numFmtId="0" fontId="44" fillId="0" borderId="28" xfId="223" applyFont="1" applyFill="1" applyBorder="1" applyAlignment="1" applyProtection="1">
      <alignment horizontal="left" vertical="center" wrapText="1"/>
    </xf>
    <xf numFmtId="177" fontId="44" fillId="0" borderId="27" xfId="223" applyNumberFormat="1" applyFont="1" applyBorder="1" applyAlignment="1">
      <alignment horizontal="center" vertical="center" wrapText="1"/>
      <protection locked="0"/>
    </xf>
    <xf numFmtId="0" fontId="44" fillId="0" borderId="28" xfId="223" applyFont="1" applyFill="1" applyBorder="1" applyAlignment="1">
      <alignment horizontal="left" wrapText="1"/>
      <protection locked="0"/>
    </xf>
    <xf numFmtId="0" fontId="45" fillId="0" borderId="27" xfId="0" applyFont="1" applyBorder="1"/>
    <xf numFmtId="0" fontId="44" fillId="0" borderId="28" xfId="222" applyFont="1" applyFill="1" applyBorder="1" applyAlignment="1" applyProtection="1">
      <alignment horizontal="left" vertical="center" wrapText="1"/>
    </xf>
    <xf numFmtId="0" fontId="44" fillId="0" borderId="28" xfId="223" applyFont="1" applyFill="1" applyBorder="1" applyAlignment="1" applyProtection="1">
      <alignment wrapText="1"/>
    </xf>
    <xf numFmtId="0" fontId="44" fillId="0" borderId="27" xfId="224" applyFont="1" applyBorder="1" applyAlignment="1" applyProtection="1">
      <alignment horizontal="right" vertical="top"/>
    </xf>
    <xf numFmtId="0" fontId="44" fillId="0" borderId="28" xfId="224" applyFont="1" applyBorder="1" applyAlignment="1" applyProtection="1">
      <alignment horizontal="left" vertical="top" wrapText="1"/>
    </xf>
    <xf numFmtId="177" fontId="44" fillId="0" borderId="27" xfId="223" applyNumberFormat="1" applyFont="1" applyFill="1" applyBorder="1" applyAlignment="1">
      <alignment horizontal="center" vertical="center" wrapText="1"/>
      <protection locked="0"/>
    </xf>
    <xf numFmtId="0" fontId="44" fillId="0" borderId="2" xfId="223" applyFont="1" applyFill="1" applyBorder="1" applyAlignment="1">
      <alignment horizontal="center" vertical="center" wrapText="1"/>
      <protection locked="0"/>
    </xf>
    <xf numFmtId="0" fontId="47" fillId="0" borderId="28" xfId="223" applyFont="1" applyFill="1" applyBorder="1" applyAlignment="1">
      <alignment horizontal="left" vertical="center" wrapText="1"/>
      <protection locked="0"/>
    </xf>
    <xf numFmtId="0" fontId="47" fillId="0" borderId="29" xfId="223" applyFont="1" applyFill="1" applyBorder="1" applyAlignment="1">
      <alignment horizontal="left" vertical="center" wrapText="1"/>
      <protection locked="0"/>
    </xf>
    <xf numFmtId="177" fontId="44" fillId="0" borderId="30" xfId="223" applyNumberFormat="1" applyFont="1" applyFill="1" applyBorder="1" applyAlignment="1">
      <alignment horizontal="center" vertical="center" wrapText="1"/>
      <protection locked="0"/>
    </xf>
    <xf numFmtId="0" fontId="44" fillId="0" borderId="20" xfId="223" applyFont="1" applyFill="1" applyBorder="1" applyAlignment="1">
      <alignment horizontal="center" vertical="center" wrapText="1"/>
      <protection locked="0"/>
    </xf>
    <xf numFmtId="0" fontId="44" fillId="0" borderId="2" xfId="224" applyFont="1" applyBorder="1" applyAlignment="1">
      <alignment horizontal="center" vertical="top" wrapText="1"/>
      <protection locked="0"/>
    </xf>
    <xf numFmtId="0" fontId="44" fillId="0" borderId="28" xfId="224" applyFont="1" applyBorder="1" applyAlignment="1">
      <alignment horizontal="left" vertical="top" wrapText="1"/>
      <protection locked="0"/>
    </xf>
    <xf numFmtId="0" fontId="47" fillId="0" borderId="28" xfId="313" applyFont="1" applyFill="1" applyBorder="1" applyAlignment="1" applyProtection="1">
      <alignment horizontal="left" vertical="center" wrapText="1"/>
      <protection locked="0"/>
    </xf>
    <xf numFmtId="0" fontId="44" fillId="0" borderId="27" xfId="224" applyFont="1" applyBorder="1" applyAlignment="1">
      <alignment horizontal="right" vertical="top"/>
      <protection locked="0"/>
    </xf>
    <xf numFmtId="0" fontId="44" fillId="0" borderId="2" xfId="224" applyFont="1" applyBorder="1" applyAlignment="1">
      <alignment horizontal="right" vertical="top"/>
      <protection locked="0"/>
    </xf>
    <xf numFmtId="0" fontId="47" fillId="0" borderId="28" xfId="224" applyFont="1" applyBorder="1" applyAlignment="1">
      <alignment horizontal="left" vertical="top" wrapText="1"/>
      <protection locked="0"/>
    </xf>
    <xf numFmtId="0" fontId="44" fillId="0" borderId="2" xfId="224" applyFont="1" applyBorder="1" applyAlignment="1">
      <alignment horizontal="left" vertical="top" wrapText="1"/>
      <protection locked="0"/>
    </xf>
    <xf numFmtId="0" fontId="47" fillId="0" borderId="28" xfId="224" applyNumberFormat="1" applyFont="1" applyFill="1" applyBorder="1" applyAlignment="1" applyProtection="1">
      <alignment horizontal="left"/>
    </xf>
    <xf numFmtId="0" fontId="47" fillId="0" borderId="28" xfId="224" applyFont="1" applyBorder="1" applyAlignment="1" applyProtection="1">
      <alignment horizontal="left" vertical="top" wrapText="1"/>
    </xf>
    <xf numFmtId="0" fontId="47" fillId="0" borderId="31" xfId="224" applyFont="1" applyBorder="1" applyAlignment="1">
      <alignment horizontal="left" wrapText="1"/>
      <protection locked="0"/>
    </xf>
    <xf numFmtId="0" fontId="44" fillId="0" borderId="28" xfId="224" applyFont="1" applyFill="1" applyBorder="1" applyAlignment="1">
      <alignment horizontal="left" vertical="top" wrapText="1"/>
      <protection locked="0"/>
    </xf>
    <xf numFmtId="0" fontId="47" fillId="0" borderId="28" xfId="224" applyFont="1" applyBorder="1" applyAlignment="1">
      <alignment horizontal="left" wrapText="1"/>
      <protection locked="0"/>
    </xf>
    <xf numFmtId="0" fontId="47" fillId="0" borderId="28" xfId="224" applyFont="1" applyFill="1" applyBorder="1" applyAlignment="1" applyProtection="1">
      <alignment horizontal="left" vertical="top" wrapText="1"/>
    </xf>
    <xf numFmtId="0" fontId="39" fillId="0" borderId="24" xfId="224" applyNumberFormat="1" applyFont="1" applyFill="1" applyBorder="1" applyAlignment="1" applyProtection="1">
      <alignment horizontal="left"/>
    </xf>
    <xf numFmtId="0" fontId="0" fillId="0" borderId="23" xfId="0" applyFill="1" applyBorder="1"/>
    <xf numFmtId="0" fontId="45" fillId="0" borderId="36" xfId="0" applyFont="1" applyBorder="1" applyAlignment="1">
      <alignment horizontal="center"/>
    </xf>
    <xf numFmtId="0" fontId="0" fillId="0" borderId="26" xfId="0" applyBorder="1" applyAlignment="1">
      <alignment horizontal="center"/>
    </xf>
    <xf numFmtId="0" fontId="44" fillId="0" borderId="21" xfId="223" applyFont="1" applyFill="1" applyBorder="1" applyAlignment="1">
      <alignment horizontal="center" vertical="center" wrapText="1"/>
      <protection locked="0"/>
    </xf>
    <xf numFmtId="178" fontId="44" fillId="0" borderId="37" xfId="223" applyNumberFormat="1" applyFont="1" applyFill="1" applyBorder="1" applyAlignment="1">
      <alignment horizontal="center" vertical="center" wrapText="1"/>
      <protection locked="0"/>
    </xf>
    <xf numFmtId="0" fontId="44" fillId="0" borderId="21" xfId="223" applyFont="1" applyFill="1" applyBorder="1" applyAlignment="1" applyProtection="1">
      <alignment horizontal="center" wrapText="1"/>
    </xf>
    <xf numFmtId="178" fontId="44" fillId="0" borderId="37" xfId="223" applyNumberFormat="1" applyFont="1" applyFill="1" applyBorder="1" applyAlignment="1" applyProtection="1">
      <alignment horizontal="center" vertical="center" wrapText="1"/>
    </xf>
    <xf numFmtId="0" fontId="45" fillId="0" borderId="37" xfId="0" applyFont="1" applyBorder="1" applyAlignment="1">
      <alignment horizontal="center" vertical="center"/>
    </xf>
    <xf numFmtId="0" fontId="44" fillId="0" borderId="21" xfId="313" applyFont="1" applyFill="1" applyBorder="1" applyAlignment="1" applyProtection="1">
      <alignment horizontal="center" vertical="center" wrapText="1"/>
      <protection locked="0"/>
    </xf>
    <xf numFmtId="0" fontId="44" fillId="0" borderId="21" xfId="223" applyFont="1" applyFill="1" applyBorder="1" applyAlignment="1" applyProtection="1">
      <alignment horizontal="center" vertical="center"/>
    </xf>
    <xf numFmtId="178" fontId="44" fillId="0" borderId="37" xfId="223" applyNumberFormat="1" applyFont="1" applyFill="1" applyBorder="1" applyAlignment="1" applyProtection="1">
      <alignment horizontal="center" vertical="center"/>
    </xf>
    <xf numFmtId="0" fontId="44" fillId="0" borderId="21" xfId="222" applyFont="1" applyFill="1" applyBorder="1" applyAlignment="1" applyProtection="1">
      <alignment horizontal="center" vertical="center"/>
    </xf>
    <xf numFmtId="165" fontId="44" fillId="0" borderId="37" xfId="222" applyNumberFormat="1" applyFont="1" applyFill="1" applyBorder="1" applyAlignment="1" applyProtection="1">
      <alignment horizontal="center" vertical="center"/>
    </xf>
    <xf numFmtId="0" fontId="45" fillId="0" borderId="21" xfId="0" applyFont="1" applyBorder="1" applyAlignment="1">
      <alignment horizontal="center"/>
    </xf>
    <xf numFmtId="0" fontId="44" fillId="0" borderId="21" xfId="223" applyFont="1" applyFill="1" applyBorder="1" applyAlignment="1" applyProtection="1">
      <alignment horizontal="center"/>
    </xf>
    <xf numFmtId="4" fontId="44" fillId="0" borderId="37" xfId="223" applyNumberFormat="1" applyFont="1" applyFill="1" applyBorder="1" applyAlignment="1" applyProtection="1">
      <alignment horizontal="right" vertical="center"/>
    </xf>
    <xf numFmtId="178" fontId="44" fillId="0" borderId="38" xfId="223" applyNumberFormat="1" applyFont="1" applyFill="1" applyBorder="1" applyAlignment="1" applyProtection="1">
      <alignment horizontal="right" vertical="center"/>
    </xf>
    <xf numFmtId="0" fontId="44" fillId="0" borderId="35" xfId="223" applyFont="1" applyFill="1" applyBorder="1" applyAlignment="1" applyProtection="1">
      <alignment horizontal="center" vertical="center"/>
    </xf>
    <xf numFmtId="165" fontId="44" fillId="0" borderId="39" xfId="223" applyNumberFormat="1" applyFont="1" applyFill="1" applyBorder="1" applyAlignment="1" applyProtection="1">
      <alignment horizontal="right" vertical="center"/>
    </xf>
    <xf numFmtId="0" fontId="44" fillId="0" borderId="21" xfId="224" applyFont="1" applyBorder="1" applyAlignment="1" applyProtection="1">
      <alignment horizontal="center" wrapText="1"/>
    </xf>
    <xf numFmtId="165" fontId="44" fillId="0" borderId="37" xfId="224" applyNumberFormat="1" applyFont="1" applyBorder="1" applyAlignment="1" applyProtection="1">
      <alignment horizontal="center" vertical="center"/>
    </xf>
    <xf numFmtId="178" fontId="44" fillId="0" borderId="37" xfId="313" applyNumberFormat="1" applyFont="1" applyFill="1" applyBorder="1" applyAlignment="1" applyProtection="1">
      <alignment horizontal="center" vertical="center"/>
      <protection locked="0"/>
    </xf>
    <xf numFmtId="0" fontId="44" fillId="0" borderId="21" xfId="224" applyFont="1" applyBorder="1" applyAlignment="1">
      <alignment horizontal="center" vertical="top" wrapText="1"/>
      <protection locked="0"/>
    </xf>
    <xf numFmtId="165" fontId="44" fillId="0" borderId="37" xfId="224" applyNumberFormat="1" applyFont="1" applyBorder="1" applyAlignment="1">
      <alignment horizontal="center" vertical="center"/>
      <protection locked="0"/>
    </xf>
    <xf numFmtId="0" fontId="44" fillId="0" borderId="21" xfId="224" applyFont="1" applyFill="1" applyBorder="1" applyAlignment="1">
      <alignment horizontal="center" vertical="top" wrapText="1"/>
      <protection locked="0"/>
    </xf>
    <xf numFmtId="0" fontId="44" fillId="0" borderId="21" xfId="224" applyFont="1" applyFill="1" applyBorder="1" applyAlignment="1" applyProtection="1">
      <alignment horizontal="center" wrapText="1"/>
    </xf>
    <xf numFmtId="165" fontId="44" fillId="0" borderId="37" xfId="224" applyNumberFormat="1" applyFont="1" applyFill="1" applyBorder="1" applyAlignment="1" applyProtection="1">
      <alignment horizontal="center" vertical="center"/>
    </xf>
    <xf numFmtId="185" fontId="45" fillId="0" borderId="36" xfId="0" applyNumberFormat="1" applyFont="1" applyBorder="1" applyAlignment="1">
      <alignment horizontal="center"/>
    </xf>
    <xf numFmtId="185" fontId="45" fillId="0" borderId="37" xfId="0" applyNumberFormat="1" applyFont="1" applyBorder="1" applyAlignment="1">
      <alignment horizontal="center" vertical="center"/>
    </xf>
    <xf numFmtId="185" fontId="45" fillId="29" borderId="37" xfId="0" applyNumberFormat="1" applyFont="1" applyFill="1" applyBorder="1" applyAlignment="1">
      <alignment horizontal="center" vertical="center"/>
    </xf>
    <xf numFmtId="185" fontId="46" fillId="0" borderId="37" xfId="0" applyNumberFormat="1" applyFont="1" applyBorder="1" applyAlignment="1">
      <alignment horizontal="center" vertical="center"/>
    </xf>
    <xf numFmtId="0" fontId="44" fillId="0" borderId="32" xfId="224" applyFont="1" applyBorder="1" applyAlignment="1">
      <alignment horizontal="right" vertical="top"/>
      <protection locked="0"/>
    </xf>
    <xf numFmtId="0" fontId="44" fillId="0" borderId="33" xfId="224" applyFont="1" applyBorder="1" applyAlignment="1">
      <alignment horizontal="right" vertical="top"/>
      <protection locked="0"/>
    </xf>
    <xf numFmtId="0" fontId="44" fillId="0" borderId="34" xfId="224" applyFont="1" applyFill="1" applyBorder="1" applyAlignment="1">
      <alignment horizontal="left" vertical="top" wrapText="1"/>
      <protection locked="0"/>
    </xf>
    <xf numFmtId="0" fontId="44" fillId="0" borderId="41" xfId="224" applyFont="1" applyBorder="1" applyAlignment="1">
      <alignment horizontal="center" vertical="top" wrapText="1"/>
      <protection locked="0"/>
    </xf>
    <xf numFmtId="165" fontId="44" fillId="0" borderId="40" xfId="224" applyNumberFormat="1" applyFont="1" applyBorder="1" applyAlignment="1">
      <alignment horizontal="center" vertical="center"/>
      <protection locked="0"/>
    </xf>
    <xf numFmtId="185" fontId="45" fillId="29" borderId="40" xfId="0" applyNumberFormat="1" applyFont="1" applyFill="1" applyBorder="1" applyAlignment="1">
      <alignment horizontal="center" vertical="center"/>
    </xf>
    <xf numFmtId="0" fontId="0" fillId="30" borderId="0" xfId="0" applyFill="1" applyBorder="1"/>
  </cellXfs>
  <cellStyles count="314">
    <cellStyle name="_0079 Koncept protokolu" xfId="2"/>
    <cellStyle name="_2.kolo únor 2005 platí - SO 14-21-20 odstavné koleje" xfId="3"/>
    <cellStyle name="_5230_RD Kunratice - sklípek_rozpočet" xfId="4"/>
    <cellStyle name="_5230_RD Kunratice - sklípek_rozpočet_002_08_4914_002_01_09_17_002Technicka_specifikace_2etapa" xfId="5"/>
    <cellStyle name="_5230_RD Kunratice - sklípek_rozpočet_09_bur_kanali" xfId="6"/>
    <cellStyle name="_5230_RD Kunratice - sklípek_rozpočet_09_bur_podlažní_vestavby" xfId="7"/>
    <cellStyle name="_5230_RD Kunratice - sklípek_rozpočet_09_buri_malby" xfId="8"/>
    <cellStyle name="_5230_RD Kunratice - sklípek_rozpočet_09_buri_regaly" xfId="9"/>
    <cellStyle name="_5230_RD Kunratice - sklípek_rozpočet_09-13-zbytek" xfId="10"/>
    <cellStyle name="_5230_RD Kunratice - sklípek_rozpočet_09-17" xfId="11"/>
    <cellStyle name="_5230_RD Kunratice - sklípek_rozpočet_09-20" xfId="12"/>
    <cellStyle name="_5253_03_002_EL_Rozpocet" xfId="13"/>
    <cellStyle name="_Dostavba školy Nymburk_Celková rekapitulace" xfId="14"/>
    <cellStyle name="_Dostavba školy Nymburk_Celková rekapitulace_002_08_4914_002_01_09_17_002Technicka_specifikace_2etapa" xfId="15"/>
    <cellStyle name="_Dostavba školy Nymburk_Celková rekapitulace_09_bur_kanali" xfId="16"/>
    <cellStyle name="_Dostavba školy Nymburk_Celková rekapitulace_09_bur_podlažní_vestavby" xfId="17"/>
    <cellStyle name="_Dostavba školy Nymburk_Celková rekapitulace_09_buri_malby" xfId="18"/>
    <cellStyle name="_Dostavba školy Nymburk_Celková rekapitulace_09_buri_regaly" xfId="19"/>
    <cellStyle name="_Dostavba školy Nymburk_Celková rekapitulace_09-13-zbytek" xfId="20"/>
    <cellStyle name="_Dostavba školy Nymburk_Celková rekapitulace_09-17" xfId="21"/>
    <cellStyle name="_Dostavba školy Nymburk_Celková rekapitulace_09-20" xfId="22"/>
    <cellStyle name="_Dostavba školy Nymburk_Celková rekapitulace_SO 05 interiér propočet" xfId="23"/>
    <cellStyle name="_Dostavba školy Nymburk_Celková rekapitulace_SO 05 střecha propočet" xfId="24"/>
    <cellStyle name="_Dostavba školy Nymburk_Celková rekapitulace_SO 05 vzduchové sanační úpravy propočet" xfId="25"/>
    <cellStyle name="_Ladronka_2_VV-DVD_kontrola_FINAL" xfId="26"/>
    <cellStyle name="_Ladronka_2_VV-DVD_kontrola_FINAL_002_08_4914_002_01_09_17_002Technicka_specifikace_2etapa" xfId="27"/>
    <cellStyle name="_Ladronka_2_VV-DVD_kontrola_FINAL_002_08_4914_002_01_09_17_002Technicka_specifikace_2etapa_UJEP_ROZPOČET S KÓDY_12_02_20" xfId="28"/>
    <cellStyle name="_Ladronka_2_VV-DVD_kontrola_FINAL_09-13-zbytek" xfId="29"/>
    <cellStyle name="_Ladronka_2_VV-DVD_kontrola_FINAL_09-13-zbytek_UJEP_ROZPOČET S KÓDY_12_02_20" xfId="30"/>
    <cellStyle name="_Ladronka_2_VV-DVD_kontrola_FINAL_09-17" xfId="31"/>
    <cellStyle name="_Ladronka_2_VV-DVD_kontrola_FINAL_09-17_UJEP_ROZPOČET S KÓDY_12_02_20" xfId="32"/>
    <cellStyle name="_Ladronka_2_VV-DVD_kontrola_FINAL_SO 05 interiér propočet" xfId="33"/>
    <cellStyle name="_Ladronka_2_VV-DVD_kontrola_FINAL_SO 05 interiér propočet_UJEP_ROZPOČET S KÓDY_12_02_20" xfId="34"/>
    <cellStyle name="_Ladronka_2_VV-DVD_kontrola_FINAL_SO 05 střecha propočet" xfId="35"/>
    <cellStyle name="_Ladronka_2_VV-DVD_kontrola_FINAL_SO 05 střecha propočet_UJEP_ROZPOČET S KÓDY_12_02_20" xfId="36"/>
    <cellStyle name="_Ladronka_2_VV-DVD_kontrola_FINAL_SO 05 vzduchové sanační úpravy propočet" xfId="37"/>
    <cellStyle name="_Ladronka_2_VV-DVD_kontrola_FINAL_SO 05 vzduchové sanační úpravy propočet_UJEP_ROZPOČET S KÓDY_12_02_20" xfId="38"/>
    <cellStyle name="_Opatření č. 204 PN - Terasy Hilton" xfId="39"/>
    <cellStyle name="_PERSONAL" xfId="40"/>
    <cellStyle name="_PERSONAL_002_08_4914_002_01_09_17_002Technicka_specifikace_2etapa" xfId="41"/>
    <cellStyle name="_PERSONAL_09_bur_kanali" xfId="42"/>
    <cellStyle name="_PERSONAL_09_bur_podlažní_vestavby" xfId="43"/>
    <cellStyle name="_PERSONAL_09_buri_malby" xfId="44"/>
    <cellStyle name="_PERSONAL_09_buri_regaly" xfId="45"/>
    <cellStyle name="_PERSONAL_09-13-zbytek" xfId="46"/>
    <cellStyle name="_PERSONAL_09-17" xfId="47"/>
    <cellStyle name="_PERSONAL_09-20" xfId="48"/>
    <cellStyle name="_PERSONAL_1" xfId="49"/>
    <cellStyle name="_PERSONAL_1_002_08_4914_002_01_09_17_002Technicka_specifikace_2etapa" xfId="50"/>
    <cellStyle name="_PERSONAL_1_09_bur_kanali" xfId="51"/>
    <cellStyle name="_PERSONAL_1_09_bur_podlažní_vestavby" xfId="52"/>
    <cellStyle name="_PERSONAL_1_09_buri_malby" xfId="53"/>
    <cellStyle name="_PERSONAL_1_09_buri_regaly" xfId="54"/>
    <cellStyle name="_PERSONAL_1_09-13-zbytek" xfId="55"/>
    <cellStyle name="_PERSONAL_1_09-17" xfId="56"/>
    <cellStyle name="_PERSONAL_1_09-20" xfId="57"/>
    <cellStyle name="_PERSONAL_1_SO 05 interiér propočet" xfId="58"/>
    <cellStyle name="_PERSONAL_1_SO 05 střecha propočet" xfId="59"/>
    <cellStyle name="_PERSONAL_1_SO 05 vzduchové sanační úpravy propočet" xfId="60"/>
    <cellStyle name="_PERSONAL_SO 05 interiér propočet" xfId="61"/>
    <cellStyle name="_PERSONAL_SO 05 střecha propočet" xfId="62"/>
    <cellStyle name="_PERSONAL_SO 05 vzduchové sanační úpravy propočet" xfId="63"/>
    <cellStyle name="_POSLEDNÍ 20.8.08 - Šlechtova restaurace připomínky" xfId="64"/>
    <cellStyle name="_Q-Sadovky-výkaz-2003-07-01" xfId="65"/>
    <cellStyle name="_Q-Sadovky-výkaz-2003-07-01_002_08_4914_002_01_09_17_002Technicka_specifikace_2etapa" xfId="66"/>
    <cellStyle name="_Q-Sadovky-výkaz-2003-07-01_09-13-zbytek" xfId="67"/>
    <cellStyle name="_Q-Sadovky-výkaz-2003-07-01_09-17" xfId="68"/>
    <cellStyle name="_Q-Sadovky-výkaz-2003-07-01_1" xfId="69"/>
    <cellStyle name="_Q-Sadovky-výkaz-2003-07-01_1_002_08_4914_002_01_09_17_002Technicka_specifikace_2etapa" xfId="70"/>
    <cellStyle name="_Q-Sadovky-výkaz-2003-07-01_1_09_bur_kanali" xfId="71"/>
    <cellStyle name="_Q-Sadovky-výkaz-2003-07-01_1_09_bur_podlažní_vestavby" xfId="72"/>
    <cellStyle name="_Q-Sadovky-výkaz-2003-07-01_1_09_buri_malby" xfId="73"/>
    <cellStyle name="_Q-Sadovky-výkaz-2003-07-01_1_09_buri_regaly" xfId="74"/>
    <cellStyle name="_Q-Sadovky-výkaz-2003-07-01_1_09-13-zbytek" xfId="75"/>
    <cellStyle name="_Q-Sadovky-výkaz-2003-07-01_1_09-17" xfId="76"/>
    <cellStyle name="_Q-Sadovky-výkaz-2003-07-01_1_09-20" xfId="77"/>
    <cellStyle name="_Q-Sadovky-výkaz-2003-07-01_1_SO 05 interiér propočet" xfId="78"/>
    <cellStyle name="_Q-Sadovky-výkaz-2003-07-01_1_SO 05 střecha propočet" xfId="79"/>
    <cellStyle name="_Q-Sadovky-výkaz-2003-07-01_1_SO 05 vzduchové sanační úpravy propočet" xfId="80"/>
    <cellStyle name="_Q-Sadovky-výkaz-2003-07-01_2" xfId="81"/>
    <cellStyle name="_Q-Sadovky-výkaz-2003-07-01_2_002_08_4914_002_01_09_17_002Technicka_specifikace_2etapa" xfId="82"/>
    <cellStyle name="_Q-Sadovky-výkaz-2003-07-01_2_002_08_4914_002_01_09_17_002Technicka_specifikace_2etapa_UJEP_ROZPOČET S KÓDY_12_02_20" xfId="83"/>
    <cellStyle name="_Q-Sadovky-výkaz-2003-07-01_2_09_bur_kanali" xfId="84"/>
    <cellStyle name="_Q-Sadovky-výkaz-2003-07-01_2_09_bur_podlažní_vestavby" xfId="85"/>
    <cellStyle name="_Q-Sadovky-výkaz-2003-07-01_2_09_buri_malby" xfId="86"/>
    <cellStyle name="_Q-Sadovky-výkaz-2003-07-01_2_09_buri_regaly" xfId="87"/>
    <cellStyle name="_Q-Sadovky-výkaz-2003-07-01_2_09-13-zbytek" xfId="88"/>
    <cellStyle name="_Q-Sadovky-výkaz-2003-07-01_2_09-13-zbytek_UJEP_ROZPOČET S KÓDY_12_02_20" xfId="89"/>
    <cellStyle name="_Q-Sadovky-výkaz-2003-07-01_2_09-17" xfId="90"/>
    <cellStyle name="_Q-Sadovky-výkaz-2003-07-01_2_09-17_UJEP_ROZPOČET S KÓDY_12_02_20" xfId="91"/>
    <cellStyle name="_Q-Sadovky-výkaz-2003-07-01_2_09-20" xfId="92"/>
    <cellStyle name="_Q-Sadovky-výkaz-2003-07-01_2_SO 05 interiér propočet" xfId="93"/>
    <cellStyle name="_Q-Sadovky-výkaz-2003-07-01_2_SO 05 interiér propočet_UJEP_ROZPOČET S KÓDY_12_02_20" xfId="94"/>
    <cellStyle name="_Q-Sadovky-výkaz-2003-07-01_2_SO 05 střecha propočet" xfId="95"/>
    <cellStyle name="_Q-Sadovky-výkaz-2003-07-01_2_SO 05 střecha propočet_UJEP_ROZPOČET S KÓDY_12_02_20" xfId="96"/>
    <cellStyle name="_Q-Sadovky-výkaz-2003-07-01_2_SO 05 vzduchové sanační úpravy propočet" xfId="97"/>
    <cellStyle name="_Q-Sadovky-výkaz-2003-07-01_2_SO 05 vzduchové sanační úpravy propočet_UJEP_ROZPOČET S KÓDY_12_02_20" xfId="98"/>
    <cellStyle name="_Q-Sadovky-výkaz-2003-07-01_3" xfId="99"/>
    <cellStyle name="_Q-Sadovky-výkaz-2003-07-01_3_002_08_4914_002_01_09_17_002Technicka_specifikace_2etapa" xfId="100"/>
    <cellStyle name="_Q-Sadovky-výkaz-2003-07-01_3_09_bur_kanali" xfId="101"/>
    <cellStyle name="_Q-Sadovky-výkaz-2003-07-01_3_09_bur_podlažní_vestavby" xfId="102"/>
    <cellStyle name="_Q-Sadovky-výkaz-2003-07-01_3_09_buri_malby" xfId="103"/>
    <cellStyle name="_Q-Sadovky-výkaz-2003-07-01_3_09_buri_regaly" xfId="104"/>
    <cellStyle name="_Q-Sadovky-výkaz-2003-07-01_3_09-13-zbytek" xfId="105"/>
    <cellStyle name="_Q-Sadovky-výkaz-2003-07-01_3_09-17" xfId="106"/>
    <cellStyle name="_Q-Sadovky-výkaz-2003-07-01_3_09-20" xfId="107"/>
    <cellStyle name="_Q-Sadovky-výkaz-2003-07-01_3_SO 05 interiér propočet" xfId="108"/>
    <cellStyle name="_Q-Sadovky-výkaz-2003-07-01_3_SO 05 střecha propočet" xfId="109"/>
    <cellStyle name="_Q-Sadovky-výkaz-2003-07-01_3_SO 05 vzduchové sanační úpravy propočet" xfId="110"/>
    <cellStyle name="_Q-Sadovky-výkaz-2003-07-01_SO 05 interiér propočet" xfId="111"/>
    <cellStyle name="_Q-Sadovky-výkaz-2003-07-01_SO 05 střecha propočet" xfId="112"/>
    <cellStyle name="_Q-Sadovky-výkaz-2003-07-01_SO 05 vzduchové sanační úpravy propočet" xfId="113"/>
    <cellStyle name="_RDS SO 9086.01.001C.VV" xfId="114"/>
    <cellStyle name="_Rekonstrukce rozvaděčů I P Pavlova_RO" xfId="115"/>
    <cellStyle name="_SO 03-14-01 zaj.kanal.stoky" xfId="116"/>
    <cellStyle name="_SO 04_RO" xfId="117"/>
    <cellStyle name="_SO 6" xfId="118"/>
    <cellStyle name="_SO 7" xfId="119"/>
    <cellStyle name="_SO 8" xfId="120"/>
    <cellStyle name="_SO 9ZS  1 04.07 Základ pro otočný věžový jeřáb" xfId="121"/>
    <cellStyle name="_SROV Nám Míru - HOFA" xfId="122"/>
    <cellStyle name="_Summary bill of rates COOLINGL" xfId="123"/>
    <cellStyle name="_Summary bill of rates COOLINGL_1" xfId="124"/>
    <cellStyle name="_Summary bill of rates COOLINGL_2" xfId="125"/>
    <cellStyle name="_Summary bill of rates COOLINGL_3" xfId="126"/>
    <cellStyle name="_Summary bill of rates COOLINGL_UJEP_ROZPOČET S KÓDY_12_02_20" xfId="127"/>
    <cellStyle name="_Summary bill of rates VENTILATIONL" xfId="128"/>
    <cellStyle name="_Summary bill of rates VENTILATIONL_1" xfId="129"/>
    <cellStyle name="_Summary bill of rates VENTILATIONL_2" xfId="130"/>
    <cellStyle name="_Summary bill of rates VENTILATIONL_3" xfId="131"/>
    <cellStyle name="_Summary bill of rates VENTILATIONL_UJEP_ROZPOČET S KÓDY_12_02_20" xfId="132"/>
    <cellStyle name="_Titulní list" xfId="133"/>
    <cellStyle name="_Titulní list_002_08_4914_002_01_09_17_002Technicka_specifikace_2etapa" xfId="134"/>
    <cellStyle name="_Titulní list_09_bur_kanali" xfId="135"/>
    <cellStyle name="_Titulní list_09_bur_podlažní_vestavby" xfId="136"/>
    <cellStyle name="_Titulní list_09_buri_malby" xfId="137"/>
    <cellStyle name="_Titulní list_09_buri_regaly" xfId="138"/>
    <cellStyle name="_Titulní list_09-13-zbytek" xfId="139"/>
    <cellStyle name="_Titulní list_09-17" xfId="140"/>
    <cellStyle name="_Titulní list_09-20" xfId="141"/>
    <cellStyle name="_Titulní list_SO 05 interiér propočet" xfId="142"/>
    <cellStyle name="_Titulní list_SO 05 střecha propočet" xfId="143"/>
    <cellStyle name="_Titulní list_SO 05 vzduchové sanační úpravy propočet" xfId="144"/>
    <cellStyle name="_ZTI_rozpočet" xfId="145"/>
    <cellStyle name="_ZTI_rozpočet_002_08_4914_002_01_09_17_002Technicka_specifikace_2etapa" xfId="146"/>
    <cellStyle name="_ZTI_rozpočet_09-13-zbytek" xfId="147"/>
    <cellStyle name="_ZTI_rozpočet_09-17" xfId="148"/>
    <cellStyle name="_ZTI_rozpočet_SO 05 interiér propočet" xfId="149"/>
    <cellStyle name="_ZTI_rozpočet_SO 05 střecha propočet" xfId="150"/>
    <cellStyle name="_ZTI_rozpočet_SO 05 vzduchové sanační úpravy propočet" xfId="151"/>
    <cellStyle name="1" xfId="152"/>
    <cellStyle name="1 000" xfId="153"/>
    <cellStyle name="1 000 Kč_ELEKTRO doplněné K PŘEDÁNÍ-  MŠ Přímětická" xfId="154"/>
    <cellStyle name="1_002_08_4914_002_01_09_17_002Technicka_specifikace_2etapa" xfId="155"/>
    <cellStyle name="1_002_08_4914_002_01_09_17_002Technicka_specifikace_2etapa_UJEP_ROZPOČET S KÓDY_12_02_20" xfId="156"/>
    <cellStyle name="1_09-13-zbytek" xfId="157"/>
    <cellStyle name="1_09-13-zbytek_UJEP_ROZPOČET S KÓDY_12_02_20" xfId="158"/>
    <cellStyle name="1_09-17" xfId="159"/>
    <cellStyle name="1_09-17_UJEP_ROZPOČET S KÓDY_12_02_20" xfId="160"/>
    <cellStyle name="1_SO 05 interiér propočet" xfId="161"/>
    <cellStyle name="1_SO 05 interiér propočet_UJEP_ROZPOČET S KÓDY_12_02_20" xfId="162"/>
    <cellStyle name="1_SO 05 střecha propočet" xfId="163"/>
    <cellStyle name="1_SO 05 střecha propočet_UJEP_ROZPOČET S KÓDY_12_02_20" xfId="164"/>
    <cellStyle name="1_SO 05 vzduchové sanační úpravy propočet" xfId="165"/>
    <cellStyle name="1_SO 05 vzduchové sanační úpravy propočet_UJEP_ROZPOČET S KÓDY_12_02_20" xfId="166"/>
    <cellStyle name="20 % – Zvýraznění1 2" xfId="167"/>
    <cellStyle name="20 % – Zvýraznění2 2" xfId="168"/>
    <cellStyle name="20 % – Zvýraznění3 2" xfId="169"/>
    <cellStyle name="20 % – Zvýraznění4 2" xfId="170"/>
    <cellStyle name="20 % – Zvýraznění5 2" xfId="171"/>
    <cellStyle name="20 % – Zvýraznění6 2" xfId="172"/>
    <cellStyle name="40 % – Zvýraznění1 2" xfId="173"/>
    <cellStyle name="40 % – Zvýraznění2 2" xfId="174"/>
    <cellStyle name="40 % – Zvýraznění3 2" xfId="175"/>
    <cellStyle name="40 % – Zvýraznění4 2" xfId="176"/>
    <cellStyle name="40 % – Zvýraznění5 2" xfId="177"/>
    <cellStyle name="40 % – Zvýraznění6 2" xfId="178"/>
    <cellStyle name="60 % – Zvýraznění1 2" xfId="179"/>
    <cellStyle name="60 % – Zvýraznění2 2" xfId="180"/>
    <cellStyle name="60 % – Zvýraznění3 2" xfId="181"/>
    <cellStyle name="60 % – Zvýraznění4 2" xfId="182"/>
    <cellStyle name="60 % – Zvýraznění5 2" xfId="183"/>
    <cellStyle name="60 % – Zvýraznění6 2" xfId="184"/>
    <cellStyle name="cárkyd" xfId="185"/>
    <cellStyle name="cary" xfId="186"/>
    <cellStyle name="Celkem 2" xfId="187"/>
    <cellStyle name="Comma [0]_Cenik (2)" xfId="188"/>
    <cellStyle name="Comma_laroux" xfId="189"/>
    <cellStyle name="Currency [0]_laroux" xfId="190"/>
    <cellStyle name="Currency_laroux" xfId="191"/>
    <cellStyle name="čárky [0]_ELEKTRO doplněné K PŘEDÁNÍ-  MŠ Přímětická" xfId="193"/>
    <cellStyle name="čárky 10" xfId="277"/>
    <cellStyle name="čárky 11" xfId="299"/>
    <cellStyle name="čárky 12" xfId="310"/>
    <cellStyle name="čárky 13" xfId="295"/>
    <cellStyle name="čárky 14" xfId="272"/>
    <cellStyle name="čárky 15" xfId="296"/>
    <cellStyle name="čárky 16" xfId="270"/>
    <cellStyle name="čárky 17" xfId="288"/>
    <cellStyle name="čárky 18" xfId="269"/>
    <cellStyle name="čárky 19" xfId="289"/>
    <cellStyle name="čárky 2" xfId="192"/>
    <cellStyle name="čárky 20" xfId="268"/>
    <cellStyle name="čárky 21" xfId="290"/>
    <cellStyle name="čárky 22" xfId="271"/>
    <cellStyle name="čárky 23" xfId="291"/>
    <cellStyle name="čárky 24" xfId="267"/>
    <cellStyle name="čárky 25" xfId="292"/>
    <cellStyle name="čárky 26" xfId="266"/>
    <cellStyle name="čárky 27" xfId="293"/>
    <cellStyle name="čárky 28" xfId="309"/>
    <cellStyle name="čárky 29" xfId="294"/>
    <cellStyle name="čárky 3" xfId="302"/>
    <cellStyle name="čárky 30" xfId="265"/>
    <cellStyle name="čárky 31" xfId="286"/>
    <cellStyle name="čárky 32" xfId="264"/>
    <cellStyle name="čárky 33" xfId="287"/>
    <cellStyle name="čárky 34" xfId="263"/>
    <cellStyle name="čárky 35" xfId="300"/>
    <cellStyle name="čárky 36" xfId="275"/>
    <cellStyle name="čárky 37" xfId="301"/>
    <cellStyle name="čárky 38" xfId="276"/>
    <cellStyle name="čárky 39" xfId="311"/>
    <cellStyle name="čárky 4" xfId="285"/>
    <cellStyle name="čárky 40" xfId="274"/>
    <cellStyle name="čárky 41" xfId="312"/>
    <cellStyle name="čárky 42" xfId="273"/>
    <cellStyle name="čárky 43" xfId="306"/>
    <cellStyle name="čárky 44" xfId="284"/>
    <cellStyle name="čárky 45" xfId="307"/>
    <cellStyle name="čárky 46" xfId="283"/>
    <cellStyle name="čárky 47" xfId="308"/>
    <cellStyle name="čárky 48" xfId="282"/>
    <cellStyle name="čárky 49" xfId="304"/>
    <cellStyle name="čárky 5" xfId="303"/>
    <cellStyle name="čárky 50" xfId="281"/>
    <cellStyle name="čárky 51" xfId="305"/>
    <cellStyle name="čárky 52" xfId="280"/>
    <cellStyle name="čárky 6" xfId="279"/>
    <cellStyle name="čárky 7" xfId="297"/>
    <cellStyle name="čárky 8" xfId="278"/>
    <cellStyle name="čárky 9" xfId="298"/>
    <cellStyle name="číslo" xfId="194"/>
    <cellStyle name="Dezimal [0]_--&gt;2-1" xfId="195"/>
    <cellStyle name="Dezimal_--&gt;2-1" xfId="196"/>
    <cellStyle name="Dziesiętny [0]_laroux" xfId="197"/>
    <cellStyle name="Dziesiętny_laroux" xfId="198"/>
    <cellStyle name="Firma" xfId="199"/>
    <cellStyle name="Hlavní nadpis" xfId="200"/>
    <cellStyle name="Chybně 2" xfId="201"/>
    <cellStyle name="Jednotka" xfId="202"/>
    <cellStyle name="Kontrolní buňka 2" xfId="203"/>
    <cellStyle name="lehký dolní okraj" xfId="204"/>
    <cellStyle name="měny 2" xfId="205"/>
    <cellStyle name="měny 2 2" xfId="206"/>
    <cellStyle name="množství" xfId="207"/>
    <cellStyle name="Nadpis 1 2" xfId="208"/>
    <cellStyle name="Nadpis 2 2" xfId="209"/>
    <cellStyle name="Nadpis 3 2" xfId="210"/>
    <cellStyle name="Nadpis 4 2" xfId="211"/>
    <cellStyle name="Nadpis1" xfId="212"/>
    <cellStyle name="Nadpis1 1" xfId="213"/>
    <cellStyle name="Nadpis1_SO_12_UT_UJEP_final_oceneny" xfId="214"/>
    <cellStyle name="Naklady" xfId="215"/>
    <cellStyle name="Název 2" xfId="216"/>
    <cellStyle name="Neutrální 2" xfId="217"/>
    <cellStyle name="normal" xfId="218"/>
    <cellStyle name="normální" xfId="0" builtinId="0"/>
    <cellStyle name="normální 2" xfId="219"/>
    <cellStyle name="normální 3" xfId="220"/>
    <cellStyle name="normální 4" xfId="221"/>
    <cellStyle name="normální 5" xfId="1"/>
    <cellStyle name="normální_Objekt F2 a3 rozpočet2_UJEP_ROZPOČET S KÓDY_12_02_20" xfId="222"/>
    <cellStyle name="normální_Objekt SO1 - rozpočet" xfId="223"/>
    <cellStyle name="normální_Troja" xfId="224"/>
    <cellStyle name="normální_UJEP_ROZPOČET S KÓDY_12_02_20" xfId="313"/>
    <cellStyle name="Normalny_Ceny jedn" xfId="225"/>
    <cellStyle name="Obično_Geotehnika pracenje" xfId="226"/>
    <cellStyle name="Podnadpis" xfId="227"/>
    <cellStyle name="Položka" xfId="228"/>
    <cellStyle name="Poznámka 2" xfId="229"/>
    <cellStyle name="procent 2" xfId="230"/>
    <cellStyle name="Propojená buňka 2" xfId="231"/>
    <cellStyle name="Specifikace" xfId="232"/>
    <cellStyle name="Správně 2" xfId="233"/>
    <cellStyle name="Standard_--&gt;2-1" xfId="234"/>
    <cellStyle name="Stín+tučně" xfId="235"/>
    <cellStyle name="Stín+tučně+velké písmo" xfId="236"/>
    <cellStyle name="Styl 1" xfId="237"/>
    <cellStyle name="Suma" xfId="238"/>
    <cellStyle name="Text upozornění 2" xfId="239"/>
    <cellStyle name="textový" xfId="240"/>
    <cellStyle name="textový 2" xfId="241"/>
    <cellStyle name="textový_5031.02 vícepráce" xfId="242"/>
    <cellStyle name="Tučně" xfId="243"/>
    <cellStyle name="TYP ŘÁDKU_4(sloupceJ-L)" xfId="244"/>
    <cellStyle name="Vstup 2" xfId="245"/>
    <cellStyle name="Výpočet 2" xfId="246"/>
    <cellStyle name="Výstup 2" xfId="247"/>
    <cellStyle name="Vysvětlující text 2" xfId="248"/>
    <cellStyle name="Währung [0]_--&gt;2-1" xfId="249"/>
    <cellStyle name="Währung_--&gt;2-1" xfId="250"/>
    <cellStyle name="Walutowy [0]_laroux" xfId="251"/>
    <cellStyle name="Walutowy_laroux" xfId="252"/>
    <cellStyle name="Wהhrung [0]_--&gt;2-1" xfId="253"/>
    <cellStyle name="Wהhrung_--&gt;2-1" xfId="254"/>
    <cellStyle name="základní" xfId="255"/>
    <cellStyle name="Zvýraznění 1 2" xfId="256"/>
    <cellStyle name="Zvýraznění 2 2" xfId="257"/>
    <cellStyle name="Zvýraznění 3 2" xfId="258"/>
    <cellStyle name="Zvýraznění 4 2" xfId="259"/>
    <cellStyle name="Zvýraznění 5 2" xfId="260"/>
    <cellStyle name="Zvýraznění 6 2" xfId="261"/>
    <cellStyle name="Zvýrazni" xfId="2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46"/>
  <sheetViews>
    <sheetView tabSelected="1" zoomScaleNormal="100" workbookViewId="0">
      <selection activeCell="J8" sqref="J8"/>
    </sheetView>
  </sheetViews>
  <sheetFormatPr defaultRowHeight="15"/>
  <cols>
    <col min="1" max="1" width="5.7109375" customWidth="1"/>
    <col min="2" max="2" width="9.42578125" customWidth="1"/>
    <col min="3" max="3" width="50.5703125" customWidth="1"/>
    <col min="4" max="4" width="4.85546875" customWidth="1"/>
    <col min="5" max="5" width="12.42578125" customWidth="1"/>
    <col min="6" max="6" width="10.28515625" style="16" bestFit="1" customWidth="1"/>
  </cols>
  <sheetData>
    <row r="1" spans="1:6">
      <c r="A1" s="6"/>
      <c r="B1" s="5" t="s">
        <v>150</v>
      </c>
      <c r="C1" s="4"/>
    </row>
    <row r="2" spans="1:6">
      <c r="A2" s="6"/>
      <c r="B2" s="3"/>
      <c r="C2" s="4"/>
    </row>
    <row r="3" spans="1:6" ht="15.75" thickBot="1">
      <c r="A3" s="4"/>
      <c r="B3" s="86"/>
      <c r="C3" s="2"/>
    </row>
    <row r="4" spans="1:6" ht="15.75" thickBot="1">
      <c r="A4" t="s">
        <v>0</v>
      </c>
      <c r="B4" s="3"/>
      <c r="C4" s="4"/>
      <c r="F4" s="51" t="s">
        <v>14</v>
      </c>
    </row>
    <row r="5" spans="1:6" ht="15.75" thickBot="1">
      <c r="A5" s="14"/>
      <c r="B5" s="15"/>
      <c r="C5" s="48" t="s">
        <v>1</v>
      </c>
      <c r="D5" s="49"/>
      <c r="E5" s="50" t="s">
        <v>12</v>
      </c>
      <c r="F5" s="76" t="s">
        <v>13</v>
      </c>
    </row>
    <row r="6" spans="1:6">
      <c r="A6" s="29"/>
      <c r="B6" s="30"/>
      <c r="C6" s="31" t="s">
        <v>22</v>
      </c>
      <c r="D6" s="52"/>
      <c r="E6" s="53"/>
      <c r="F6" s="77"/>
    </row>
    <row r="7" spans="1:6">
      <c r="A7" s="22">
        <v>34</v>
      </c>
      <c r="B7" s="11" t="s">
        <v>23</v>
      </c>
      <c r="C7" s="23" t="s">
        <v>24</v>
      </c>
      <c r="D7" s="52" t="s">
        <v>3</v>
      </c>
      <c r="E7" s="53">
        <v>8.7087000000000003</v>
      </c>
      <c r="F7" s="78">
        <v>13225.9</v>
      </c>
    </row>
    <row r="8" spans="1:6" ht="22.5">
      <c r="A8" s="22">
        <v>58</v>
      </c>
      <c r="B8" s="11" t="s">
        <v>25</v>
      </c>
      <c r="C8" s="21" t="s">
        <v>26</v>
      </c>
      <c r="D8" s="58" t="s">
        <v>5</v>
      </c>
      <c r="E8" s="59">
        <v>254</v>
      </c>
      <c r="F8" s="78">
        <v>226.1</v>
      </c>
    </row>
    <row r="9" spans="1:6" ht="22.5">
      <c r="A9" s="22">
        <v>59</v>
      </c>
      <c r="B9" s="11" t="s">
        <v>27</v>
      </c>
      <c r="C9" s="21" t="s">
        <v>28</v>
      </c>
      <c r="D9" s="58" t="s">
        <v>5</v>
      </c>
      <c r="E9" s="59">
        <v>228.6</v>
      </c>
      <c r="F9" s="78">
        <v>105.8</v>
      </c>
    </row>
    <row r="10" spans="1:6" ht="22.5">
      <c r="A10" s="22">
        <v>62</v>
      </c>
      <c r="B10" s="11" t="s">
        <v>29</v>
      </c>
      <c r="C10" s="25" t="s">
        <v>30</v>
      </c>
      <c r="D10" s="60" t="s">
        <v>10</v>
      </c>
      <c r="E10" s="61">
        <f>(56.568+19.65)*2+3.62*2+1.5*2+3.5*4</f>
        <v>176.67599999999999</v>
      </c>
      <c r="F10" s="78">
        <v>213.3</v>
      </c>
    </row>
    <row r="11" spans="1:6" ht="22.5">
      <c r="A11" s="22">
        <v>63</v>
      </c>
      <c r="B11" s="11" t="s">
        <v>31</v>
      </c>
      <c r="C11" s="25" t="s">
        <v>32</v>
      </c>
      <c r="D11" s="58" t="s">
        <v>4</v>
      </c>
      <c r="E11" s="59">
        <v>72</v>
      </c>
      <c r="F11" s="78">
        <v>1456.6</v>
      </c>
    </row>
    <row r="12" spans="1:6" ht="22.5" customHeight="1">
      <c r="A12" s="22"/>
      <c r="B12" s="11"/>
      <c r="C12" s="31" t="s">
        <v>33</v>
      </c>
      <c r="D12" s="52"/>
      <c r="E12" s="53"/>
      <c r="F12" s="77"/>
    </row>
    <row r="13" spans="1:6" ht="22.5" customHeight="1">
      <c r="A13" s="22">
        <v>90</v>
      </c>
      <c r="B13" s="11" t="s">
        <v>34</v>
      </c>
      <c r="C13" s="21" t="s">
        <v>35</v>
      </c>
      <c r="D13" s="58" t="s">
        <v>5</v>
      </c>
      <c r="E13" s="59">
        <v>3204.616</v>
      </c>
      <c r="F13" s="78">
        <v>9.4</v>
      </c>
    </row>
    <row r="14" spans="1:6" ht="22.5" customHeight="1">
      <c r="A14" s="22">
        <v>92</v>
      </c>
      <c r="B14" s="11" t="s">
        <v>36</v>
      </c>
      <c r="C14" s="21" t="s">
        <v>37</v>
      </c>
      <c r="D14" s="58" t="s">
        <v>5</v>
      </c>
      <c r="E14" s="59">
        <v>715.43200000000002</v>
      </c>
      <c r="F14" s="78">
        <v>115.2</v>
      </c>
    </row>
    <row r="15" spans="1:6">
      <c r="A15" s="24"/>
      <c r="B15" s="7"/>
      <c r="C15" s="20" t="s">
        <v>7</v>
      </c>
      <c r="D15" s="62"/>
      <c r="E15" s="56"/>
      <c r="F15" s="79"/>
    </row>
    <row r="16" spans="1:6" ht="22.5">
      <c r="A16" s="22">
        <v>108</v>
      </c>
      <c r="B16" s="11" t="s">
        <v>38</v>
      </c>
      <c r="C16" s="21" t="s">
        <v>39</v>
      </c>
      <c r="D16" s="58" t="s">
        <v>5</v>
      </c>
      <c r="E16" s="59">
        <v>2424</v>
      </c>
      <c r="F16" s="78">
        <v>27.3</v>
      </c>
    </row>
    <row r="17" spans="1:6">
      <c r="A17" s="22">
        <v>109</v>
      </c>
      <c r="B17" s="11" t="s">
        <v>40</v>
      </c>
      <c r="C17" s="21" t="s">
        <v>41</v>
      </c>
      <c r="D17" s="58" t="s">
        <v>5</v>
      </c>
      <c r="E17" s="59">
        <v>3303.3</v>
      </c>
      <c r="F17" s="78">
        <v>16.2</v>
      </c>
    </row>
    <row r="18" spans="1:6">
      <c r="A18" s="29">
        <v>119</v>
      </c>
      <c r="B18" s="30" t="s">
        <v>42</v>
      </c>
      <c r="C18" s="21" t="s">
        <v>43</v>
      </c>
      <c r="D18" s="58" t="s">
        <v>5</v>
      </c>
      <c r="E18" s="59">
        <v>766.15300000000002</v>
      </c>
      <c r="F18" s="78">
        <v>47.8</v>
      </c>
    </row>
    <row r="19" spans="1:6">
      <c r="A19" s="29">
        <v>139</v>
      </c>
      <c r="B19" s="30" t="s">
        <v>44</v>
      </c>
      <c r="C19" s="21" t="s">
        <v>45</v>
      </c>
      <c r="D19" s="58" t="s">
        <v>3</v>
      </c>
      <c r="E19" s="59">
        <f>2478.375</f>
        <v>2478.375</v>
      </c>
      <c r="F19" s="78">
        <v>62.3</v>
      </c>
    </row>
    <row r="20" spans="1:6">
      <c r="A20" s="29">
        <v>140</v>
      </c>
      <c r="B20" s="30" t="s">
        <v>46</v>
      </c>
      <c r="C20" s="21" t="s">
        <v>47</v>
      </c>
      <c r="D20" s="58" t="s">
        <v>3</v>
      </c>
      <c r="E20" s="59">
        <v>6453.06</v>
      </c>
      <c r="F20" s="78">
        <v>7.7</v>
      </c>
    </row>
    <row r="21" spans="1:6" ht="23.25" customHeight="1">
      <c r="A21" s="19">
        <v>147</v>
      </c>
      <c r="B21" s="8" t="s">
        <v>8</v>
      </c>
      <c r="C21" s="21" t="s">
        <v>9</v>
      </c>
      <c r="D21" s="63" t="s">
        <v>3</v>
      </c>
      <c r="E21" s="59">
        <v>2478.375</v>
      </c>
      <c r="F21" s="78">
        <v>174.9</v>
      </c>
    </row>
    <row r="22" spans="1:6" ht="15" customHeight="1">
      <c r="A22" s="19"/>
      <c r="B22" s="8"/>
      <c r="C22" s="18" t="s">
        <v>6</v>
      </c>
      <c r="D22" s="63" t="s">
        <v>3</v>
      </c>
      <c r="E22" s="59">
        <v>1538.279</v>
      </c>
      <c r="F22" s="78">
        <v>174.9</v>
      </c>
    </row>
    <row r="23" spans="1:6">
      <c r="A23" s="29"/>
      <c r="B23" s="30"/>
      <c r="C23" s="31" t="s">
        <v>48</v>
      </c>
      <c r="D23" s="58"/>
      <c r="E23" s="59"/>
      <c r="F23" s="77"/>
    </row>
    <row r="24" spans="1:6">
      <c r="A24" s="29">
        <v>171</v>
      </c>
      <c r="B24" s="30" t="s">
        <v>49</v>
      </c>
      <c r="C24" s="21" t="s">
        <v>50</v>
      </c>
      <c r="D24" s="58" t="s">
        <v>5</v>
      </c>
      <c r="E24" s="59">
        <v>548.35199999999998</v>
      </c>
      <c r="F24" s="78">
        <v>213.3</v>
      </c>
    </row>
    <row r="25" spans="1:6">
      <c r="A25" s="29">
        <v>173</v>
      </c>
      <c r="B25" s="30" t="s">
        <v>51</v>
      </c>
      <c r="C25" s="21" t="s">
        <v>52</v>
      </c>
      <c r="D25" s="58" t="s">
        <v>5</v>
      </c>
      <c r="E25" s="59">
        <f>(1731.3+15.7)*1.05</f>
        <v>1834.3500000000001</v>
      </c>
      <c r="F25" s="78">
        <v>22.2</v>
      </c>
    </row>
    <row r="26" spans="1:6">
      <c r="A26" s="24"/>
      <c r="B26" s="7"/>
      <c r="C26" s="20" t="s">
        <v>11</v>
      </c>
      <c r="D26" s="62"/>
      <c r="E26" s="56"/>
      <c r="F26" s="79"/>
    </row>
    <row r="27" spans="1:6">
      <c r="A27" s="29">
        <v>197</v>
      </c>
      <c r="B27" s="30" t="s">
        <v>53</v>
      </c>
      <c r="C27" s="23" t="s">
        <v>54</v>
      </c>
      <c r="D27" s="52" t="s">
        <v>55</v>
      </c>
      <c r="E27" s="53">
        <v>1</v>
      </c>
      <c r="F27" s="78">
        <v>38397.699999999997</v>
      </c>
    </row>
    <row r="28" spans="1:6">
      <c r="A28" s="19"/>
      <c r="B28" s="8"/>
      <c r="C28" s="20" t="s">
        <v>15</v>
      </c>
      <c r="D28" s="54"/>
      <c r="E28" s="55"/>
      <c r="F28" s="79"/>
    </row>
    <row r="29" spans="1:6" ht="33.75">
      <c r="A29" s="29">
        <v>207</v>
      </c>
      <c r="B29" s="30" t="s">
        <v>56</v>
      </c>
      <c r="C29" s="21" t="s">
        <v>57</v>
      </c>
      <c r="D29" s="58" t="s">
        <v>5</v>
      </c>
      <c r="E29" s="59">
        <v>1182.1880000000001</v>
      </c>
      <c r="F29" s="78">
        <v>423.2</v>
      </c>
    </row>
    <row r="30" spans="1:6">
      <c r="A30" s="29"/>
      <c r="B30" s="30"/>
      <c r="C30" s="32" t="s">
        <v>139</v>
      </c>
      <c r="D30" s="58"/>
      <c r="E30" s="59"/>
      <c r="F30" s="78"/>
    </row>
    <row r="31" spans="1:6">
      <c r="A31" s="33">
        <v>372</v>
      </c>
      <c r="B31" s="34" t="s">
        <v>140</v>
      </c>
      <c r="C31" s="21" t="s">
        <v>141</v>
      </c>
      <c r="D31" s="58" t="s">
        <v>5</v>
      </c>
      <c r="E31" s="64">
        <f>5.19*4</f>
        <v>20.76</v>
      </c>
      <c r="F31" s="78">
        <v>2668.2</v>
      </c>
    </row>
    <row r="32" spans="1:6">
      <c r="A32" s="33">
        <v>390</v>
      </c>
      <c r="B32" s="34" t="s">
        <v>142</v>
      </c>
      <c r="C32" s="26" t="s">
        <v>143</v>
      </c>
      <c r="D32" s="58" t="s">
        <v>5</v>
      </c>
      <c r="E32" s="65">
        <v>80.7</v>
      </c>
      <c r="F32" s="78">
        <v>277.3</v>
      </c>
    </row>
    <row r="33" spans="1:6" ht="23.25">
      <c r="A33" s="33">
        <v>391</v>
      </c>
      <c r="B33" s="34" t="s">
        <v>144</v>
      </c>
      <c r="C33" s="26" t="s">
        <v>145</v>
      </c>
      <c r="D33" s="66" t="s">
        <v>5</v>
      </c>
      <c r="E33" s="67">
        <v>232.21</v>
      </c>
      <c r="F33" s="78">
        <v>3626.4</v>
      </c>
    </row>
    <row r="34" spans="1:6">
      <c r="A34" s="29"/>
      <c r="B34" s="30"/>
      <c r="C34" s="31" t="s">
        <v>58</v>
      </c>
      <c r="D34" s="58"/>
      <c r="E34" s="59"/>
      <c r="F34" s="77"/>
    </row>
    <row r="35" spans="1:6">
      <c r="A35" s="27"/>
      <c r="B35" s="1"/>
      <c r="C35" s="20" t="s">
        <v>19</v>
      </c>
      <c r="D35" s="68"/>
      <c r="E35" s="69"/>
      <c r="F35" s="77"/>
    </row>
    <row r="36" spans="1:6">
      <c r="A36" s="19">
        <v>361</v>
      </c>
      <c r="B36" s="8" t="s">
        <v>20</v>
      </c>
      <c r="C36" s="21" t="s">
        <v>21</v>
      </c>
      <c r="D36" s="60" t="s">
        <v>10</v>
      </c>
      <c r="E36" s="61">
        <f>245.3*1.1</f>
        <v>269.83000000000004</v>
      </c>
      <c r="F36" s="78">
        <v>109.2</v>
      </c>
    </row>
    <row r="37" spans="1:6">
      <c r="A37" s="29"/>
      <c r="B37" s="30"/>
      <c r="C37" s="31" t="s">
        <v>59</v>
      </c>
      <c r="D37" s="58"/>
      <c r="E37" s="59"/>
      <c r="F37" s="77"/>
    </row>
    <row r="38" spans="1:6">
      <c r="A38" s="29">
        <v>398</v>
      </c>
      <c r="B38" s="30" t="s">
        <v>60</v>
      </c>
      <c r="C38" s="21" t="s">
        <v>61</v>
      </c>
      <c r="D38" s="58" t="s">
        <v>10</v>
      </c>
      <c r="E38" s="59">
        <v>113.52</v>
      </c>
      <c r="F38" s="78">
        <v>55.5</v>
      </c>
    </row>
    <row r="39" spans="1:6">
      <c r="A39" s="29">
        <v>399</v>
      </c>
      <c r="B39" s="30" t="s">
        <v>62</v>
      </c>
      <c r="C39" s="21" t="s">
        <v>63</v>
      </c>
      <c r="D39" s="58" t="s">
        <v>5</v>
      </c>
      <c r="E39" s="59">
        <v>24.1</v>
      </c>
      <c r="F39" s="78">
        <v>1578.6</v>
      </c>
    </row>
    <row r="40" spans="1:6" ht="57">
      <c r="A40" s="29">
        <v>461</v>
      </c>
      <c r="B40" s="30" t="s">
        <v>64</v>
      </c>
      <c r="C40" s="23" t="s">
        <v>65</v>
      </c>
      <c r="D40" s="52" t="s">
        <v>149</v>
      </c>
      <c r="E40" s="53">
        <v>476.3</v>
      </c>
      <c r="F40" s="78">
        <v>426.6</v>
      </c>
    </row>
    <row r="41" spans="1:6">
      <c r="A41" s="29"/>
      <c r="B41" s="30"/>
      <c r="C41" s="37" t="s">
        <v>67</v>
      </c>
      <c r="D41" s="57"/>
      <c r="E41" s="70"/>
      <c r="F41" s="77"/>
    </row>
    <row r="42" spans="1:6" ht="33.75">
      <c r="A42" s="38">
        <v>1</v>
      </c>
      <c r="B42" s="39" t="s">
        <v>68</v>
      </c>
      <c r="C42" s="36" t="s">
        <v>69</v>
      </c>
      <c r="D42" s="71" t="s">
        <v>2</v>
      </c>
      <c r="E42" s="72">
        <v>1</v>
      </c>
      <c r="F42" s="78">
        <v>50539.9</v>
      </c>
    </row>
    <row r="43" spans="1:6">
      <c r="A43" s="38">
        <v>15</v>
      </c>
      <c r="B43" s="39" t="s">
        <v>70</v>
      </c>
      <c r="C43" s="36" t="s">
        <v>71</v>
      </c>
      <c r="D43" s="71" t="s">
        <v>5</v>
      </c>
      <c r="E43" s="72">
        <v>280</v>
      </c>
      <c r="F43" s="78">
        <v>324.2</v>
      </c>
    </row>
    <row r="44" spans="1:6" ht="33.75">
      <c r="A44" s="38">
        <v>56</v>
      </c>
      <c r="B44" s="39" t="s">
        <v>72</v>
      </c>
      <c r="C44" s="36" t="s">
        <v>73</v>
      </c>
      <c r="D44" s="71" t="s">
        <v>2</v>
      </c>
      <c r="E44" s="72">
        <v>1</v>
      </c>
      <c r="F44" s="78">
        <v>49457.1</v>
      </c>
    </row>
    <row r="45" spans="1:6">
      <c r="A45" s="38">
        <v>62</v>
      </c>
      <c r="B45" s="39" t="s">
        <v>74</v>
      </c>
      <c r="C45" s="36" t="s">
        <v>75</v>
      </c>
      <c r="D45" s="71" t="s">
        <v>66</v>
      </c>
      <c r="E45" s="72">
        <v>400</v>
      </c>
      <c r="F45" s="78">
        <v>68.3</v>
      </c>
    </row>
    <row r="46" spans="1:6">
      <c r="A46" s="29"/>
      <c r="B46" s="30"/>
      <c r="C46" s="37" t="s">
        <v>76</v>
      </c>
      <c r="D46" s="57"/>
      <c r="E46" s="70"/>
      <c r="F46" s="78"/>
    </row>
    <row r="47" spans="1:6">
      <c r="A47" s="38">
        <v>53</v>
      </c>
      <c r="B47" s="39" t="s">
        <v>77</v>
      </c>
      <c r="C47" s="36" t="s">
        <v>78</v>
      </c>
      <c r="D47" s="71" t="s">
        <v>10</v>
      </c>
      <c r="E47" s="72">
        <v>800</v>
      </c>
      <c r="F47" s="78">
        <v>75.900000000000006</v>
      </c>
    </row>
    <row r="48" spans="1:6">
      <c r="A48" s="38"/>
      <c r="B48" s="39"/>
      <c r="C48" s="40" t="s">
        <v>79</v>
      </c>
      <c r="D48" s="71"/>
      <c r="E48" s="72"/>
      <c r="F48" s="77"/>
    </row>
    <row r="49" spans="1:9">
      <c r="A49" s="38">
        <v>32</v>
      </c>
      <c r="B49" s="41" t="s">
        <v>80</v>
      </c>
      <c r="C49" s="36" t="s">
        <v>81</v>
      </c>
      <c r="D49" s="71" t="s">
        <v>2</v>
      </c>
      <c r="E49" s="72">
        <v>53</v>
      </c>
      <c r="F49" s="78">
        <v>1655.4</v>
      </c>
    </row>
    <row r="50" spans="1:9">
      <c r="A50" s="38">
        <v>35</v>
      </c>
      <c r="B50" s="41" t="s">
        <v>82</v>
      </c>
      <c r="C50" s="36" t="s">
        <v>83</v>
      </c>
      <c r="D50" s="71" t="s">
        <v>2</v>
      </c>
      <c r="E50" s="72">
        <v>41</v>
      </c>
      <c r="F50" s="78">
        <v>4752.8</v>
      </c>
    </row>
    <row r="51" spans="1:9">
      <c r="A51" s="38"/>
      <c r="B51" s="41"/>
      <c r="C51" s="40" t="s">
        <v>84</v>
      </c>
      <c r="D51" s="71"/>
      <c r="E51" s="72"/>
      <c r="F51" s="77"/>
    </row>
    <row r="52" spans="1:9">
      <c r="A52" s="38">
        <v>71</v>
      </c>
      <c r="B52" s="35" t="s">
        <v>85</v>
      </c>
      <c r="C52" s="36" t="s">
        <v>86</v>
      </c>
      <c r="D52" s="71" t="s">
        <v>2</v>
      </c>
      <c r="E52" s="72">
        <v>67</v>
      </c>
      <c r="F52" s="78">
        <v>750</v>
      </c>
    </row>
    <row r="53" spans="1:9">
      <c r="A53" s="38">
        <v>74</v>
      </c>
      <c r="B53" s="35" t="s">
        <v>87</v>
      </c>
      <c r="C53" s="36" t="s">
        <v>88</v>
      </c>
      <c r="D53" s="71" t="s">
        <v>2</v>
      </c>
      <c r="E53" s="72">
        <v>87</v>
      </c>
      <c r="F53" s="78">
        <v>2274</v>
      </c>
    </row>
    <row r="54" spans="1:9">
      <c r="A54" s="38">
        <v>75</v>
      </c>
      <c r="B54" s="35" t="s">
        <v>89</v>
      </c>
      <c r="C54" s="36" t="s">
        <v>90</v>
      </c>
      <c r="D54" s="71" t="s">
        <v>2</v>
      </c>
      <c r="E54" s="72">
        <v>44</v>
      </c>
      <c r="F54" s="78">
        <v>2802.2</v>
      </c>
    </row>
    <row r="55" spans="1:9">
      <c r="A55" s="38">
        <v>92</v>
      </c>
      <c r="B55" s="35" t="s">
        <v>91</v>
      </c>
      <c r="C55" s="36" t="s">
        <v>92</v>
      </c>
      <c r="D55" s="71" t="s">
        <v>2</v>
      </c>
      <c r="E55" s="72">
        <v>42</v>
      </c>
      <c r="F55" s="78">
        <v>2924.2</v>
      </c>
    </row>
    <row r="56" spans="1:9">
      <c r="A56" s="38">
        <v>93</v>
      </c>
      <c r="B56" s="35" t="s">
        <v>93</v>
      </c>
      <c r="C56" s="36" t="s">
        <v>94</v>
      </c>
      <c r="D56" s="71" t="s">
        <v>2</v>
      </c>
      <c r="E56" s="72">
        <v>40</v>
      </c>
      <c r="F56" s="78">
        <v>3582.1</v>
      </c>
    </row>
    <row r="57" spans="1:9">
      <c r="A57" s="38">
        <v>94</v>
      </c>
      <c r="B57" s="35" t="s">
        <v>95</v>
      </c>
      <c r="C57" s="36" t="s">
        <v>96</v>
      </c>
      <c r="D57" s="71" t="s">
        <v>2</v>
      </c>
      <c r="E57" s="72">
        <v>42</v>
      </c>
      <c r="F57" s="78">
        <v>3064.1</v>
      </c>
    </row>
    <row r="58" spans="1:9" ht="14.25" customHeight="1">
      <c r="A58" s="38">
        <v>96</v>
      </c>
      <c r="B58" s="35" t="s">
        <v>97</v>
      </c>
      <c r="C58" s="36" t="s">
        <v>98</v>
      </c>
      <c r="D58" s="71" t="s">
        <v>2</v>
      </c>
      <c r="E58" s="72">
        <v>19</v>
      </c>
      <c r="F58" s="78">
        <v>3880.7</v>
      </c>
    </row>
    <row r="59" spans="1:9">
      <c r="A59" s="38">
        <v>105</v>
      </c>
      <c r="B59" s="35" t="s">
        <v>99</v>
      </c>
      <c r="C59" s="36" t="s">
        <v>100</v>
      </c>
      <c r="D59" s="71" t="s">
        <v>2</v>
      </c>
      <c r="E59" s="72">
        <v>56</v>
      </c>
      <c r="F59" s="78">
        <v>5089.8</v>
      </c>
    </row>
    <row r="60" spans="1:9">
      <c r="A60" s="38">
        <v>110</v>
      </c>
      <c r="B60" s="35" t="s">
        <v>101</v>
      </c>
      <c r="C60" s="36" t="s">
        <v>102</v>
      </c>
      <c r="D60" s="71" t="s">
        <v>2</v>
      </c>
      <c r="E60" s="72">
        <v>67</v>
      </c>
      <c r="F60" s="78">
        <v>3460.1</v>
      </c>
    </row>
    <row r="61" spans="1:9" ht="16.5" customHeight="1">
      <c r="A61" s="24"/>
      <c r="B61" s="7"/>
      <c r="C61" s="42" t="s">
        <v>18</v>
      </c>
      <c r="D61" s="62"/>
      <c r="E61" s="56"/>
      <c r="F61" s="77"/>
    </row>
    <row r="62" spans="1:9">
      <c r="A62" s="27">
        <v>17</v>
      </c>
      <c r="B62" s="1" t="s">
        <v>16</v>
      </c>
      <c r="C62" s="28" t="s">
        <v>17</v>
      </c>
      <c r="D62" s="68" t="s">
        <v>2</v>
      </c>
      <c r="E62" s="69">
        <v>4</v>
      </c>
      <c r="F62" s="78">
        <v>8741</v>
      </c>
      <c r="G62" s="13"/>
      <c r="H62" s="12"/>
      <c r="I62" s="13"/>
    </row>
    <row r="63" spans="1:9">
      <c r="A63" s="38">
        <v>23</v>
      </c>
      <c r="B63" s="39" t="s">
        <v>103</v>
      </c>
      <c r="C63" s="36" t="s">
        <v>104</v>
      </c>
      <c r="D63" s="71" t="s">
        <v>2</v>
      </c>
      <c r="E63" s="72">
        <v>37</v>
      </c>
      <c r="F63" s="78">
        <v>2752.7</v>
      </c>
      <c r="G63" s="13"/>
      <c r="H63" s="12"/>
      <c r="I63" s="13"/>
    </row>
    <row r="64" spans="1:9">
      <c r="A64" s="38">
        <v>42</v>
      </c>
      <c r="B64" s="39" t="s">
        <v>105</v>
      </c>
      <c r="C64" s="36" t="s">
        <v>106</v>
      </c>
      <c r="D64" s="71" t="s">
        <v>2</v>
      </c>
      <c r="E64" s="72">
        <v>90</v>
      </c>
      <c r="F64" s="78">
        <v>528.20000000000005</v>
      </c>
      <c r="G64" s="13"/>
      <c r="H64" s="12"/>
      <c r="I64" s="13"/>
    </row>
    <row r="65" spans="1:9">
      <c r="A65" s="27"/>
      <c r="B65" s="1"/>
      <c r="C65" s="43" t="s">
        <v>107</v>
      </c>
      <c r="D65" s="68"/>
      <c r="E65" s="69"/>
      <c r="F65" s="77"/>
      <c r="G65" s="13"/>
      <c r="H65" s="12"/>
      <c r="I65" s="13"/>
    </row>
    <row r="66" spans="1:9">
      <c r="A66" s="38">
        <v>12</v>
      </c>
      <c r="B66" s="39" t="s">
        <v>108</v>
      </c>
      <c r="C66" s="36" t="s">
        <v>109</v>
      </c>
      <c r="D66" s="71" t="s">
        <v>2</v>
      </c>
      <c r="E66" s="72">
        <v>4</v>
      </c>
      <c r="F66" s="78">
        <v>19145.900000000001</v>
      </c>
      <c r="G66" s="13"/>
      <c r="H66" s="12"/>
      <c r="I66" s="13"/>
    </row>
    <row r="67" spans="1:9">
      <c r="A67" s="27"/>
      <c r="B67" s="1"/>
      <c r="C67" s="44" t="s">
        <v>110</v>
      </c>
      <c r="D67" s="68"/>
      <c r="E67" s="69"/>
      <c r="F67" s="77"/>
      <c r="G67" s="13"/>
      <c r="H67" s="12"/>
      <c r="I67" s="13"/>
    </row>
    <row r="68" spans="1:9" ht="22.5">
      <c r="A68" s="38">
        <v>9</v>
      </c>
      <c r="B68" s="35" t="s">
        <v>111</v>
      </c>
      <c r="C68" s="45" t="s">
        <v>147</v>
      </c>
      <c r="D68" s="73" t="s">
        <v>2</v>
      </c>
      <c r="E68" s="72">
        <v>1</v>
      </c>
      <c r="F68" s="78">
        <v>32878.6</v>
      </c>
      <c r="G68" s="13"/>
      <c r="H68" s="12"/>
      <c r="I68" s="13"/>
    </row>
    <row r="69" spans="1:9" ht="22.5">
      <c r="A69" s="38">
        <v>23</v>
      </c>
      <c r="B69" s="35" t="s">
        <v>112</v>
      </c>
      <c r="C69" s="36" t="s">
        <v>113</v>
      </c>
      <c r="D69" s="71" t="s">
        <v>2</v>
      </c>
      <c r="E69" s="72">
        <v>4</v>
      </c>
      <c r="F69" s="78">
        <v>2786</v>
      </c>
      <c r="G69" s="13"/>
      <c r="H69" s="12"/>
      <c r="I69" s="13"/>
    </row>
    <row r="70" spans="1:9" ht="22.5">
      <c r="A70" s="38">
        <v>33</v>
      </c>
      <c r="B70" s="35" t="s">
        <v>114</v>
      </c>
      <c r="C70" s="36" t="s">
        <v>115</v>
      </c>
      <c r="D70" s="71" t="s">
        <v>2</v>
      </c>
      <c r="E70" s="72">
        <v>419</v>
      </c>
      <c r="F70" s="78">
        <v>63.1</v>
      </c>
      <c r="G70" s="13"/>
      <c r="H70" s="12"/>
      <c r="I70" s="13"/>
    </row>
    <row r="71" spans="1:9" ht="22.5">
      <c r="A71" s="38">
        <v>34</v>
      </c>
      <c r="B71" s="35" t="s">
        <v>116</v>
      </c>
      <c r="C71" s="36" t="s">
        <v>117</v>
      </c>
      <c r="D71" s="71" t="s">
        <v>2</v>
      </c>
      <c r="E71" s="72">
        <v>200</v>
      </c>
      <c r="F71" s="78">
        <v>43.7</v>
      </c>
      <c r="G71" s="13"/>
      <c r="H71" s="12"/>
      <c r="I71" s="13"/>
    </row>
    <row r="72" spans="1:9">
      <c r="A72" s="38">
        <v>36</v>
      </c>
      <c r="B72" s="35" t="s">
        <v>118</v>
      </c>
      <c r="C72" s="36" t="s">
        <v>148</v>
      </c>
      <c r="D72" s="71" t="s">
        <v>10</v>
      </c>
      <c r="E72" s="72">
        <v>13200</v>
      </c>
      <c r="F72" s="78">
        <v>6.7</v>
      </c>
      <c r="G72" s="13"/>
      <c r="H72" s="12"/>
      <c r="I72" s="13"/>
    </row>
    <row r="73" spans="1:9" ht="22.5">
      <c r="A73" s="38">
        <v>39</v>
      </c>
      <c r="B73" s="35" t="s">
        <v>119</v>
      </c>
      <c r="C73" s="36" t="s">
        <v>120</v>
      </c>
      <c r="D73" s="71" t="s">
        <v>10</v>
      </c>
      <c r="E73" s="72">
        <v>17650</v>
      </c>
      <c r="F73" s="78">
        <v>6.1</v>
      </c>
      <c r="G73" s="13"/>
      <c r="H73" s="12"/>
      <c r="I73" s="13"/>
    </row>
    <row r="74" spans="1:9">
      <c r="A74" s="38"/>
      <c r="B74" s="35"/>
      <c r="C74" s="46" t="s">
        <v>121</v>
      </c>
      <c r="D74" s="71"/>
      <c r="E74" s="72"/>
      <c r="F74" s="77"/>
      <c r="G74" s="13"/>
      <c r="H74" s="12"/>
      <c r="I74" s="13"/>
    </row>
    <row r="75" spans="1:9">
      <c r="A75" s="38">
        <v>10</v>
      </c>
      <c r="B75" s="35" t="s">
        <v>122</v>
      </c>
      <c r="C75" s="36" t="s">
        <v>123</v>
      </c>
      <c r="D75" s="71" t="s">
        <v>2</v>
      </c>
      <c r="E75" s="72">
        <v>14</v>
      </c>
      <c r="F75" s="78">
        <v>7312.6</v>
      </c>
      <c r="G75" s="13"/>
      <c r="H75" s="12"/>
      <c r="I75" s="13"/>
    </row>
    <row r="76" spans="1:9">
      <c r="A76" s="38">
        <v>12</v>
      </c>
      <c r="B76" s="35" t="s">
        <v>124</v>
      </c>
      <c r="C76" s="36" t="s">
        <v>125</v>
      </c>
      <c r="D76" s="71" t="s">
        <v>2</v>
      </c>
      <c r="E76" s="72">
        <v>13</v>
      </c>
      <c r="F76" s="78">
        <v>8478.2000000000007</v>
      </c>
      <c r="G76" s="13"/>
      <c r="H76" s="12"/>
      <c r="I76" s="13"/>
    </row>
    <row r="77" spans="1:9">
      <c r="A77" s="38">
        <v>17</v>
      </c>
      <c r="B77" s="35" t="s">
        <v>126</v>
      </c>
      <c r="C77" s="36" t="s">
        <v>127</v>
      </c>
      <c r="D77" s="71" t="s">
        <v>2</v>
      </c>
      <c r="E77" s="72">
        <v>1</v>
      </c>
      <c r="F77" s="78">
        <v>7252.9</v>
      </c>
      <c r="G77" s="13"/>
      <c r="H77" s="12"/>
      <c r="I77" s="13"/>
    </row>
    <row r="78" spans="1:9">
      <c r="A78" s="38">
        <v>23</v>
      </c>
      <c r="B78" s="35" t="s">
        <v>128</v>
      </c>
      <c r="C78" s="36" t="s">
        <v>129</v>
      </c>
      <c r="D78" s="71" t="s">
        <v>130</v>
      </c>
      <c r="E78" s="72">
        <v>85</v>
      </c>
      <c r="F78" s="78">
        <v>298.60000000000002</v>
      </c>
      <c r="G78" s="13"/>
      <c r="H78" s="12"/>
      <c r="I78" s="13"/>
    </row>
    <row r="79" spans="1:9">
      <c r="A79" s="38"/>
      <c r="B79" s="35"/>
      <c r="C79" s="46" t="s">
        <v>146</v>
      </c>
      <c r="D79" s="71"/>
      <c r="E79" s="72"/>
      <c r="F79" s="77"/>
      <c r="G79" s="13"/>
      <c r="H79" s="12"/>
      <c r="I79" s="13"/>
    </row>
    <row r="80" spans="1:9">
      <c r="A80" s="38">
        <v>32</v>
      </c>
      <c r="B80" s="39" t="s">
        <v>131</v>
      </c>
      <c r="C80" s="36" t="s">
        <v>132</v>
      </c>
      <c r="D80" s="71" t="s">
        <v>10</v>
      </c>
      <c r="E80" s="72">
        <v>6780</v>
      </c>
      <c r="F80" s="78">
        <v>7.9</v>
      </c>
      <c r="G80" s="13"/>
      <c r="H80" s="12"/>
      <c r="I80" s="13"/>
    </row>
    <row r="81" spans="1:9">
      <c r="A81" s="27"/>
      <c r="B81" s="1"/>
      <c r="C81" s="47" t="s">
        <v>133</v>
      </c>
      <c r="D81" s="74"/>
      <c r="E81" s="75"/>
      <c r="F81" s="77"/>
      <c r="G81" s="13"/>
      <c r="H81" s="12"/>
      <c r="I81" s="13"/>
    </row>
    <row r="82" spans="1:9">
      <c r="A82" s="38">
        <v>1</v>
      </c>
      <c r="B82" s="39" t="s">
        <v>134</v>
      </c>
      <c r="C82" s="36" t="s">
        <v>135</v>
      </c>
      <c r="D82" s="71" t="s">
        <v>2</v>
      </c>
      <c r="E82" s="72">
        <v>14</v>
      </c>
      <c r="F82" s="78">
        <v>6109.5</v>
      </c>
      <c r="G82" s="13"/>
      <c r="H82" s="12"/>
      <c r="I82" s="13"/>
    </row>
    <row r="83" spans="1:9">
      <c r="A83" s="38"/>
      <c r="B83" s="39"/>
      <c r="C83" s="40" t="s">
        <v>136</v>
      </c>
      <c r="D83" s="71"/>
      <c r="E83" s="72"/>
      <c r="F83" s="77"/>
      <c r="G83" s="13"/>
      <c r="H83" s="12"/>
      <c r="I83" s="13"/>
    </row>
    <row r="84" spans="1:9" ht="15.75" thickBot="1">
      <c r="A84" s="80">
        <v>23</v>
      </c>
      <c r="B84" s="81" t="s">
        <v>137</v>
      </c>
      <c r="C84" s="82" t="s">
        <v>138</v>
      </c>
      <c r="D84" s="83" t="s">
        <v>5</v>
      </c>
      <c r="E84" s="84">
        <v>80.263000000000005</v>
      </c>
      <c r="F84" s="85">
        <v>989.8</v>
      </c>
      <c r="G84" s="13"/>
      <c r="H84" s="12"/>
      <c r="I84" s="13"/>
    </row>
    <row r="85" spans="1:9">
      <c r="A85" s="9"/>
      <c r="B85" s="9"/>
      <c r="C85" s="9"/>
      <c r="D85" s="9"/>
      <c r="E85" s="9"/>
      <c r="F85" s="17"/>
    </row>
    <row r="86" spans="1:9">
      <c r="A86" s="9"/>
      <c r="B86" s="9"/>
      <c r="C86" s="9"/>
      <c r="D86" s="9"/>
      <c r="E86" s="9"/>
      <c r="F86" s="17"/>
    </row>
    <row r="87" spans="1:9">
      <c r="A87" s="9"/>
      <c r="B87" s="9"/>
      <c r="C87" s="9"/>
      <c r="D87" s="9"/>
      <c r="E87" s="9"/>
      <c r="F87" s="17"/>
    </row>
    <row r="88" spans="1:9">
      <c r="A88" s="9"/>
      <c r="B88" s="9"/>
      <c r="C88" s="9"/>
      <c r="D88" s="9"/>
      <c r="E88" s="9"/>
      <c r="F88" s="17"/>
    </row>
    <row r="89" spans="1:9">
      <c r="A89" s="9"/>
      <c r="B89" s="9"/>
      <c r="C89" s="9"/>
      <c r="D89" s="9"/>
      <c r="E89" s="9"/>
      <c r="F89" s="17"/>
    </row>
    <row r="90" spans="1:9">
      <c r="A90" s="9"/>
      <c r="B90" s="9"/>
      <c r="C90" s="9"/>
      <c r="D90" s="9"/>
      <c r="E90" s="9"/>
      <c r="F90" s="17"/>
    </row>
    <row r="91" spans="1:9">
      <c r="A91" s="10"/>
      <c r="B91" s="10"/>
      <c r="C91" s="10"/>
      <c r="D91" s="10"/>
      <c r="E91" s="10"/>
      <c r="F91" s="17"/>
    </row>
    <row r="92" spans="1:9">
      <c r="A92" s="10"/>
      <c r="B92" s="10"/>
      <c r="C92" s="10"/>
      <c r="D92" s="10"/>
      <c r="E92" s="10"/>
      <c r="F92" s="17"/>
    </row>
    <row r="93" spans="1:9">
      <c r="A93" s="10"/>
      <c r="B93" s="10"/>
      <c r="C93" s="10"/>
      <c r="D93" s="10"/>
      <c r="E93" s="10"/>
      <c r="F93" s="17"/>
    </row>
    <row r="94" spans="1:9">
      <c r="A94" s="10"/>
      <c r="B94" s="10"/>
      <c r="C94" s="10"/>
      <c r="D94" s="10"/>
      <c r="E94" s="10"/>
      <c r="F94" s="17"/>
    </row>
    <row r="95" spans="1:9">
      <c r="A95" s="10"/>
      <c r="B95" s="10"/>
      <c r="C95" s="10"/>
      <c r="D95" s="10"/>
      <c r="E95" s="10"/>
      <c r="F95" s="17"/>
    </row>
    <row r="96" spans="1:9">
      <c r="A96" s="10"/>
      <c r="B96" s="10"/>
      <c r="C96" s="10"/>
      <c r="D96" s="10"/>
      <c r="E96" s="10"/>
      <c r="F96" s="17"/>
    </row>
    <row r="97" spans="1:6">
      <c r="A97" s="10"/>
      <c r="B97" s="10"/>
      <c r="C97" s="10"/>
      <c r="D97" s="10"/>
      <c r="E97" s="10"/>
      <c r="F97" s="17"/>
    </row>
    <row r="98" spans="1:6">
      <c r="A98" s="10"/>
      <c r="B98" s="10"/>
      <c r="C98" s="10"/>
      <c r="D98" s="10"/>
      <c r="E98" s="10"/>
      <c r="F98" s="17"/>
    </row>
    <row r="99" spans="1:6">
      <c r="A99" s="10"/>
      <c r="B99" s="10"/>
      <c r="C99" s="10"/>
      <c r="D99" s="10"/>
      <c r="E99" s="10"/>
      <c r="F99" s="17"/>
    </row>
    <row r="100" spans="1:6">
      <c r="A100" s="10"/>
      <c r="B100" s="10"/>
      <c r="C100" s="10"/>
      <c r="D100" s="10"/>
      <c r="E100" s="10"/>
      <c r="F100" s="17"/>
    </row>
    <row r="101" spans="1:6">
      <c r="A101" s="10"/>
      <c r="B101" s="10"/>
      <c r="C101" s="10"/>
      <c r="D101" s="10"/>
      <c r="E101" s="10"/>
      <c r="F101" s="17"/>
    </row>
    <row r="102" spans="1:6">
      <c r="A102" s="10"/>
      <c r="B102" s="10"/>
      <c r="C102" s="10"/>
      <c r="D102" s="10"/>
      <c r="E102" s="10"/>
      <c r="F102" s="17"/>
    </row>
    <row r="103" spans="1:6">
      <c r="A103" s="10"/>
      <c r="B103" s="10"/>
      <c r="C103" s="10"/>
      <c r="D103" s="10"/>
      <c r="E103" s="10"/>
      <c r="F103" s="17"/>
    </row>
    <row r="104" spans="1:6">
      <c r="A104" s="10"/>
      <c r="B104" s="10"/>
      <c r="C104" s="10"/>
      <c r="D104" s="10"/>
      <c r="E104" s="10"/>
      <c r="F104" s="17"/>
    </row>
    <row r="105" spans="1:6">
      <c r="A105" s="10"/>
      <c r="B105" s="10"/>
      <c r="C105" s="10"/>
      <c r="D105" s="10"/>
      <c r="E105" s="10"/>
      <c r="F105" s="17"/>
    </row>
    <row r="106" spans="1:6">
      <c r="A106" s="10"/>
      <c r="B106" s="10"/>
      <c r="C106" s="10"/>
      <c r="D106" s="10"/>
      <c r="E106" s="10"/>
      <c r="F106" s="17"/>
    </row>
    <row r="107" spans="1:6">
      <c r="A107" s="10"/>
      <c r="B107" s="10"/>
      <c r="C107" s="10"/>
      <c r="D107" s="10"/>
      <c r="E107" s="10"/>
      <c r="F107" s="17"/>
    </row>
    <row r="108" spans="1:6">
      <c r="A108" s="10"/>
      <c r="B108" s="10"/>
      <c r="C108" s="10"/>
      <c r="D108" s="10"/>
      <c r="E108" s="10"/>
      <c r="F108" s="17"/>
    </row>
    <row r="109" spans="1:6">
      <c r="A109" s="10"/>
      <c r="B109" s="10"/>
      <c r="C109" s="10"/>
      <c r="D109" s="10"/>
      <c r="E109" s="10"/>
      <c r="F109" s="17"/>
    </row>
    <row r="110" spans="1:6">
      <c r="A110" s="10"/>
      <c r="B110" s="10"/>
      <c r="C110" s="10"/>
      <c r="D110" s="10"/>
      <c r="E110" s="10"/>
      <c r="F110" s="17"/>
    </row>
    <row r="111" spans="1:6">
      <c r="A111" s="10"/>
      <c r="B111" s="10"/>
      <c r="C111" s="10"/>
      <c r="D111" s="10"/>
      <c r="E111" s="10"/>
      <c r="F111" s="17"/>
    </row>
    <row r="112" spans="1:6">
      <c r="A112" s="10"/>
      <c r="B112" s="10"/>
      <c r="C112" s="10"/>
      <c r="D112" s="10"/>
      <c r="E112" s="10"/>
      <c r="F112" s="17"/>
    </row>
    <row r="113" spans="1:6">
      <c r="A113" s="10"/>
      <c r="B113" s="10"/>
      <c r="C113" s="10"/>
      <c r="D113" s="10"/>
      <c r="E113" s="10"/>
      <c r="F113" s="17"/>
    </row>
    <row r="114" spans="1:6">
      <c r="A114" s="10"/>
      <c r="B114" s="10"/>
      <c r="C114" s="10"/>
      <c r="D114" s="10"/>
      <c r="E114" s="10"/>
      <c r="F114" s="17"/>
    </row>
    <row r="115" spans="1:6">
      <c r="A115" s="10"/>
      <c r="B115" s="10"/>
      <c r="C115" s="10"/>
      <c r="D115" s="10"/>
      <c r="E115" s="10"/>
      <c r="F115" s="17"/>
    </row>
    <row r="116" spans="1:6">
      <c r="A116" s="10"/>
      <c r="B116" s="10"/>
      <c r="C116" s="10"/>
      <c r="D116" s="10"/>
      <c r="E116" s="10"/>
      <c r="F116" s="17"/>
    </row>
    <row r="117" spans="1:6">
      <c r="A117" s="10"/>
      <c r="B117" s="10"/>
      <c r="C117" s="10"/>
      <c r="D117" s="10"/>
      <c r="E117" s="10"/>
      <c r="F117" s="17"/>
    </row>
    <row r="118" spans="1:6">
      <c r="A118" s="10"/>
      <c r="B118" s="10"/>
      <c r="C118" s="10"/>
      <c r="D118" s="10"/>
      <c r="E118" s="10"/>
      <c r="F118" s="17"/>
    </row>
    <row r="119" spans="1:6">
      <c r="A119" s="10"/>
      <c r="B119" s="10"/>
      <c r="C119" s="10"/>
      <c r="D119" s="10"/>
      <c r="E119" s="10"/>
      <c r="F119" s="17"/>
    </row>
    <row r="120" spans="1:6">
      <c r="A120" s="10"/>
      <c r="B120" s="10"/>
      <c r="C120" s="10"/>
      <c r="D120" s="10"/>
      <c r="E120" s="10"/>
      <c r="F120" s="17"/>
    </row>
    <row r="121" spans="1:6">
      <c r="A121" s="10"/>
      <c r="B121" s="10"/>
      <c r="C121" s="10"/>
      <c r="D121" s="10"/>
      <c r="E121" s="10"/>
      <c r="F121" s="17"/>
    </row>
    <row r="122" spans="1:6">
      <c r="A122" s="10"/>
      <c r="B122" s="10"/>
      <c r="C122" s="10"/>
      <c r="D122" s="10"/>
      <c r="E122" s="10"/>
      <c r="F122" s="17"/>
    </row>
    <row r="123" spans="1:6">
      <c r="A123" s="10"/>
      <c r="B123" s="10"/>
      <c r="C123" s="10"/>
      <c r="D123" s="10"/>
      <c r="E123" s="10"/>
      <c r="F123" s="17"/>
    </row>
    <row r="124" spans="1:6">
      <c r="A124" s="10"/>
      <c r="B124" s="10"/>
      <c r="C124" s="10"/>
      <c r="D124" s="10"/>
      <c r="E124" s="10"/>
      <c r="F124" s="17"/>
    </row>
    <row r="125" spans="1:6">
      <c r="A125" s="10"/>
      <c r="B125" s="10"/>
      <c r="C125" s="10"/>
      <c r="D125" s="10"/>
      <c r="E125" s="10"/>
      <c r="F125" s="17"/>
    </row>
    <row r="126" spans="1:6">
      <c r="A126" s="10"/>
      <c r="B126" s="10"/>
      <c r="C126" s="10"/>
      <c r="D126" s="10"/>
      <c r="E126" s="10"/>
      <c r="F126" s="17"/>
    </row>
    <row r="127" spans="1:6">
      <c r="A127" s="10"/>
      <c r="B127" s="10"/>
      <c r="C127" s="10"/>
      <c r="D127" s="10"/>
      <c r="E127" s="10"/>
      <c r="F127" s="17"/>
    </row>
    <row r="128" spans="1:6">
      <c r="A128" s="10"/>
      <c r="B128" s="10"/>
      <c r="C128" s="10"/>
      <c r="D128" s="10"/>
      <c r="E128" s="10"/>
      <c r="F128" s="17"/>
    </row>
    <row r="129" spans="1:6">
      <c r="A129" s="10"/>
      <c r="B129" s="10"/>
      <c r="C129" s="10"/>
      <c r="D129" s="10"/>
      <c r="E129" s="10"/>
      <c r="F129" s="17"/>
    </row>
    <row r="130" spans="1:6">
      <c r="A130" s="10"/>
      <c r="B130" s="10"/>
      <c r="C130" s="10"/>
      <c r="D130" s="10"/>
      <c r="E130" s="10"/>
      <c r="F130" s="17"/>
    </row>
    <row r="131" spans="1:6">
      <c r="A131" s="10"/>
      <c r="B131" s="10"/>
      <c r="C131" s="10"/>
      <c r="D131" s="10"/>
      <c r="E131" s="10"/>
      <c r="F131" s="17"/>
    </row>
    <row r="132" spans="1:6">
      <c r="A132" s="10"/>
      <c r="B132" s="10"/>
      <c r="C132" s="10"/>
      <c r="D132" s="10"/>
      <c r="E132" s="10"/>
      <c r="F132" s="17"/>
    </row>
    <row r="133" spans="1:6">
      <c r="A133" s="10"/>
      <c r="B133" s="10"/>
      <c r="C133" s="10"/>
      <c r="D133" s="10"/>
      <c r="E133" s="10"/>
      <c r="F133" s="17"/>
    </row>
    <row r="134" spans="1:6">
      <c r="A134" s="10"/>
      <c r="B134" s="10"/>
      <c r="C134" s="10"/>
      <c r="D134" s="10"/>
      <c r="E134" s="10"/>
      <c r="F134" s="17"/>
    </row>
    <row r="135" spans="1:6">
      <c r="A135" s="10"/>
      <c r="B135" s="10"/>
      <c r="C135" s="10"/>
      <c r="D135" s="10"/>
      <c r="E135" s="10"/>
    </row>
    <row r="136" spans="1:6">
      <c r="A136" s="10"/>
      <c r="B136" s="10"/>
      <c r="C136" s="10"/>
      <c r="D136" s="10"/>
      <c r="E136" s="10"/>
    </row>
    <row r="137" spans="1:6">
      <c r="A137" s="10"/>
      <c r="B137" s="10"/>
      <c r="C137" s="10"/>
      <c r="D137" s="10"/>
      <c r="E137" s="10"/>
    </row>
    <row r="138" spans="1:6">
      <c r="A138" s="10"/>
      <c r="B138" s="10"/>
      <c r="C138" s="10"/>
      <c r="D138" s="10"/>
      <c r="E138" s="10"/>
    </row>
    <row r="139" spans="1:6">
      <c r="A139" s="10"/>
      <c r="B139" s="10"/>
      <c r="C139" s="10"/>
      <c r="D139" s="10"/>
      <c r="E139" s="10"/>
    </row>
    <row r="140" spans="1:6">
      <c r="A140" s="10"/>
      <c r="B140" s="10"/>
      <c r="C140" s="10"/>
      <c r="D140" s="10"/>
      <c r="E140" s="10"/>
    </row>
    <row r="141" spans="1:6">
      <c r="A141" s="10"/>
      <c r="B141" s="10"/>
      <c r="C141" s="10"/>
      <c r="D141" s="10"/>
      <c r="E141" s="10"/>
    </row>
    <row r="142" spans="1:6">
      <c r="A142" s="10"/>
      <c r="B142" s="10"/>
      <c r="C142" s="10"/>
      <c r="D142" s="10"/>
      <c r="E142" s="10"/>
    </row>
    <row r="143" spans="1:6">
      <c r="A143" s="10"/>
      <c r="B143" s="10"/>
      <c r="C143" s="10"/>
      <c r="D143" s="10"/>
      <c r="E143" s="10"/>
    </row>
    <row r="144" spans="1:6">
      <c r="A144" s="10"/>
      <c r="B144" s="10"/>
      <c r="C144" s="10"/>
      <c r="D144" s="10"/>
      <c r="E144" s="10"/>
    </row>
    <row r="145" spans="1:5">
      <c r="A145" s="10"/>
      <c r="B145" s="10"/>
      <c r="C145" s="10"/>
      <c r="D145" s="10"/>
      <c r="E145" s="10"/>
    </row>
    <row r="146" spans="1:5">
      <c r="A146" s="10"/>
      <c r="B146" s="10"/>
      <c r="C146" s="10"/>
      <c r="D146" s="10"/>
      <c r="E146" s="10"/>
    </row>
  </sheetData>
  <pageMargins left="0" right="0" top="0.78740157480314965" bottom="0.78740157480314965" header="0.31496062992125984" footer="0.31496062992125984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Company>EUROSTAV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skalicky</dc:creator>
  <cp:lastModifiedBy>topolova</cp:lastModifiedBy>
  <cp:lastPrinted>2012-07-27T15:20:42Z</cp:lastPrinted>
  <dcterms:created xsi:type="dcterms:W3CDTF">2012-07-01T07:29:23Z</dcterms:created>
  <dcterms:modified xsi:type="dcterms:W3CDTF">2012-07-27T15:20:47Z</dcterms:modified>
</cp:coreProperties>
</file>