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20_RUR - Jak na informatiku_Ubytovací a stravoací služby_20-22.3.2026\"/>
    </mc:Choice>
  </mc:AlternateContent>
  <bookViews>
    <workbookView xWindow="0" yWindow="0" windowWidth="28800" windowHeight="11835"/>
  </bookViews>
  <sheets>
    <sheet name="P01_cenovy list" sheetId="1" r:id="rId1"/>
  </sheets>
  <definedNames>
    <definedName name="_xlnm._FilterDatabase" localSheetId="0" hidden="1">'P01_cenovy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3" i="1"/>
  <c r="K16" i="1" l="1"/>
  <c r="K15" i="1"/>
  <c r="K14" i="1"/>
  <c r="D25" i="1" s="1"/>
  <c r="K13" i="1"/>
  <c r="F13" i="1"/>
  <c r="G13" i="1" s="1"/>
  <c r="F12" i="1"/>
  <c r="G12" i="1" s="1"/>
  <c r="K12" i="1"/>
  <c r="I26" i="1"/>
  <c r="H26" i="1"/>
  <c r="G26" i="1"/>
  <c r="G25" i="1"/>
  <c r="G24" i="1"/>
  <c r="G23" i="1"/>
  <c r="J26" i="1" l="1"/>
  <c r="H25" i="1" l="1"/>
  <c r="I25" i="1"/>
  <c r="H23" i="1"/>
  <c r="I23" i="1"/>
  <c r="H24" i="1"/>
  <c r="J23" i="1" l="1"/>
  <c r="J25" i="1"/>
  <c r="I24" i="1"/>
  <c r="I27" i="1" s="1"/>
  <c r="H27" i="1"/>
  <c r="J24" i="1" l="1"/>
  <c r="J27" i="1"/>
</calcChain>
</file>

<file path=xl/comments1.xml><?xml version="1.0" encoding="utf-8"?>
<comments xmlns="http://schemas.openxmlformats.org/spreadsheetml/2006/main">
  <authors>
    <author>tc={BB4EE894-9FAF-4846-8CB8-26F197CC44E6}</author>
  </authors>
  <commentList>
    <comment ref="D26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Komentář:
    Provize bude mít vždy jednotku „1“ - bude to paušál za celé zajištění všech služeb.</t>
        </r>
      </text>
    </comment>
  </commentList>
</comments>
</file>

<file path=xl/sharedStrings.xml><?xml version="1.0" encoding="utf-8"?>
<sst xmlns="http://schemas.openxmlformats.org/spreadsheetml/2006/main" count="60" uniqueCount="54">
  <si>
    <t>KONF. PROSTORY</t>
  </si>
  <si>
    <t>Příloha č. 1 Smlouvy - cenový list</t>
  </si>
  <si>
    <t>N/A</t>
  </si>
  <si>
    <t>PROVIZE ZA SLUŽBY</t>
  </si>
  <si>
    <t>CELKOVÁ CENA SLUŽEB</t>
  </si>
  <si>
    <t>Počet jednotek</t>
  </si>
  <si>
    <t>Cena za 1 jednotku (Kč bez DPH)</t>
  </si>
  <si>
    <t>Cena za jednotku</t>
  </si>
  <si>
    <t>Cena celkem za požadovaný počet jednotek</t>
  </si>
  <si>
    <t>DPH za 1 jednotku (Kč)</t>
  </si>
  <si>
    <t>Cena za 1 jednotku (v Kč vč. DPH)</t>
  </si>
  <si>
    <t>Cena za všechny jednotky (Kč bez DPH)</t>
  </si>
  <si>
    <t>DPH za za všechny jednotky (Kč)</t>
  </si>
  <si>
    <t>Cena za za všechny jednotky (v Kč vč. DPH)</t>
  </si>
  <si>
    <t>Služba</t>
  </si>
  <si>
    <t>Popis služby</t>
  </si>
  <si>
    <t>Poptávkový list č.:</t>
  </si>
  <si>
    <t>Projekt:</t>
  </si>
  <si>
    <t>RUR - Region univerzitě, univerzita regionu</t>
  </si>
  <si>
    <t>Reg. č. projektu:</t>
  </si>
  <si>
    <t xml:space="preserve">CZ.10.02.01/00/22_002/0000210 </t>
  </si>
  <si>
    <t>Aktivita:</t>
  </si>
  <si>
    <t>Název akce:</t>
  </si>
  <si>
    <t>Jak na informatiku?</t>
  </si>
  <si>
    <t>termín od</t>
  </si>
  <si>
    <t>termín do</t>
  </si>
  <si>
    <t>místo plnění/ lokalita</t>
  </si>
  <si>
    <t>služby</t>
  </si>
  <si>
    <t>další služby</t>
  </si>
  <si>
    <t>POPIS POŽADAVKŮ AKTIVITY</t>
  </si>
  <si>
    <t>služba</t>
  </si>
  <si>
    <t>počet osob</t>
  </si>
  <si>
    <t>počet nocí</t>
  </si>
  <si>
    <t>osobanoc</t>
  </si>
  <si>
    <t>počet dnů</t>
  </si>
  <si>
    <t>Vzdálenost místa konání akce od Ústí nad Labem musí být min. 40 km a nesmí přesáhnout 100 km.</t>
  </si>
  <si>
    <r>
      <t xml:space="preserve">UBYTOVÁNÍ - PLNÁ PENZE + COFF + PIT REŽIM </t>
    </r>
    <r>
      <rPr>
        <b/>
        <sz val="11"/>
        <color theme="1"/>
        <rFont val="Calibri"/>
        <family val="2"/>
        <charset val="238"/>
        <scheme val="minor"/>
      </rPr>
      <t>- cílová skupina</t>
    </r>
  </si>
  <si>
    <r>
      <t xml:space="preserve">UBYTOVÁNÍ - PLNÁ PENZE + COFF + PIT REŽIM </t>
    </r>
    <r>
      <rPr>
        <b/>
        <sz val="11"/>
        <color theme="1"/>
        <rFont val="Calibri"/>
        <family val="2"/>
        <charset val="238"/>
        <scheme val="minor"/>
      </rPr>
      <t>- odborný tým</t>
    </r>
  </si>
  <si>
    <t>počet místností</t>
  </si>
  <si>
    <t>KONF. PROSTORY 20. 3.</t>
  </si>
  <si>
    <t>KONF. PROSTORY 21. 3.</t>
  </si>
  <si>
    <t>KONF. PROSTORY 22. 3.</t>
  </si>
  <si>
    <t>Popis požadavků na služby viz list "Obsah_sluzeb".</t>
  </si>
  <si>
    <t>místn/den</t>
  </si>
  <si>
    <r>
      <rPr>
        <b/>
        <sz val="11"/>
        <color theme="1"/>
        <rFont val="Calibri"/>
        <family val="2"/>
        <charset val="238"/>
        <scheme val="minor"/>
      </rPr>
      <t>Ubytování</t>
    </r>
    <r>
      <rPr>
        <sz val="11"/>
        <color theme="1"/>
        <rFont val="Calibri"/>
        <family val="2"/>
        <charset val="238"/>
        <scheme val="minor"/>
      </rPr>
      <t xml:space="preserve"> - 2x dvoulůžkový pokoj.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Strava v místě ubytování:
- 2x snídaně (sobota 21. 3., neděle 22. 3.).
- 2x oběd (sobota 21. 3., neděle 22. 3.).
- 2x večeře (pátek 20. 3., sobota 21. 3.).
- Coffee breaks: pátek 20. 3. ve 20:00 hod., sobota 21. 3. v 10:45 hod. a ve 20:00 hod., neděle 22. 3. v 10:45 hod.
- Neomezená konzumace nealkoholických nápojů.</t>
    </r>
  </si>
  <si>
    <t>Nabídkový list č.: dne 20.-22.3.2026</t>
  </si>
  <si>
    <t>VYPLNÍ POSKYTOVATEL !!</t>
  </si>
  <si>
    <t>vyplní poskytovatel</t>
  </si>
  <si>
    <t>Ubytovací zařízení (název, IČ, adresa)</t>
  </si>
  <si>
    <t xml:space="preserve">Pokyny k vyplnění: Poskytovatelé v rámci výběrového řízení vyplní všechna žlutá pole, do žádných jiných polí nesmí zasahovat, upravovat je či doplňovat další pole. 
Všechna žlutá pole musí být vyplněna, pouze v poli "PROVIZE ZA SLUŽBY" lze uvést nulovou hodnotu. Ocenění pouze části Služeb není přípustné a představuje nesplnění zadávacích podmínek.
V poli "Popis služby" poskytovatel uvede konkretizaci nabízeného smluvního plnění, např. typ pokoje, forma stravování apod. </t>
  </si>
  <si>
    <t xml:space="preserve">KA1_B.3.6-4.2 a KA1_B.3.6-5.2 </t>
  </si>
  <si>
    <t>Konferenční prostory:
- pátek 20. 3.: místnost pro všechny účastníky, tj. 23 osob, v časech 16:00-18:00 hod. a 19:00-22:00 hod.
- sobota 21. 3.: dvě místnosti, pro rozdělení všech účastníků na učitele 1. a 2. stupně, časy 9:00-13:00 hod., 15:00-17:00 hod. a 18:00- 22:00 hod.
- neděle 22. 3: místnost pro všechny účastníky, tj. 23 osob od 9:00 do 13:00 hod.</t>
  </si>
  <si>
    <r>
      <rPr>
        <b/>
        <sz val="11"/>
        <color theme="1"/>
        <rFont val="Calibri"/>
        <family val="2"/>
        <charset val="238"/>
        <scheme val="minor"/>
      </rPr>
      <t>Strava v místě ubytování:</t>
    </r>
    <r>
      <rPr>
        <sz val="11"/>
        <color theme="1"/>
        <rFont val="Calibri"/>
        <family val="2"/>
        <charset val="238"/>
        <scheme val="minor"/>
      </rPr>
      <t xml:space="preserve">
- 2x snídaně (sobota 21. 3., neděle 22. 3.).
- 2x oběd (sobota 21. 3., neděle 22. 3.).
- 2x večeře (pátek 20. 3., sobota 21. 3.).
- Coffee breaks: pátek 20. 3. ve 20:00 hod., sobota 21. 3. v 10:45 hod. a ve 20:00 hod., neděle 22. 3. v 10:45 hod.
- Neomezená konzumace nealkoholických nápojů.</t>
    </r>
  </si>
  <si>
    <r>
      <t xml:space="preserve">UBYTOVÁNÍ - PLNÁ PENZE + COFF + PIT REŽIM - </t>
    </r>
    <r>
      <rPr>
        <b/>
        <sz val="11"/>
        <color theme="1"/>
        <rFont val="Calibri"/>
        <family val="2"/>
        <charset val="238"/>
        <scheme val="minor"/>
      </rPr>
      <t>odborný tým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</si>
</sst>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4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" fillId="0" borderId="19" xfId="1" applyFont="1" applyBorder="1" applyAlignment="1">
      <alignment horizontal="left" vertical="top" wrapText="1"/>
    </xf>
    <xf numFmtId="0" fontId="2" fillId="2" borderId="13" xfId="1" applyFont="1" applyFill="1" applyBorder="1" applyAlignment="1">
      <alignment horizontal="left" vertical="top" wrapText="1"/>
    </xf>
    <xf numFmtId="0" fontId="1" fillId="0" borderId="14" xfId="1" applyFont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top" wrapText="1"/>
    </xf>
    <xf numFmtId="4" fontId="2" fillId="2" borderId="18" xfId="1" applyNumberFormat="1" applyFont="1" applyFill="1" applyBorder="1" applyAlignment="1">
      <alignment horizontal="left" vertical="top" wrapText="1"/>
    </xf>
    <xf numFmtId="4" fontId="2" fillId="2" borderId="24" xfId="1" applyNumberFormat="1" applyFont="1" applyFill="1" applyBorder="1" applyAlignment="1">
      <alignment horizontal="left" vertical="top" wrapText="1"/>
    </xf>
    <xf numFmtId="2" fontId="2" fillId="4" borderId="11" xfId="1" applyNumberFormat="1" applyFont="1" applyFill="1" applyBorder="1" applyAlignment="1">
      <alignment horizontal="left" vertical="top" wrapText="1"/>
    </xf>
    <xf numFmtId="2" fontId="2" fillId="4" borderId="15" xfId="1" applyNumberFormat="1" applyFont="1" applyFill="1" applyBorder="1" applyAlignment="1">
      <alignment horizontal="left" vertical="top" wrapText="1"/>
    </xf>
    <xf numFmtId="4" fontId="2" fillId="2" borderId="16" xfId="1" applyNumberFormat="1" applyFont="1" applyFill="1" applyBorder="1" applyAlignment="1">
      <alignment horizontal="left" vertical="top" wrapText="1"/>
    </xf>
    <xf numFmtId="4" fontId="2" fillId="0" borderId="10" xfId="1" applyNumberFormat="1" applyFont="1" applyBorder="1" applyAlignment="1">
      <alignment horizontal="left" vertical="top" wrapText="1"/>
    </xf>
    <xf numFmtId="4" fontId="2" fillId="0" borderId="29" xfId="1" applyNumberFormat="1" applyFont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0" fontId="7" fillId="0" borderId="35" xfId="0" applyFont="1" applyBorder="1" applyAlignment="1"/>
    <xf numFmtId="0" fontId="2" fillId="0" borderId="0" xfId="1" applyFont="1" applyBorder="1" applyAlignment="1">
      <alignment horizontal="left" vertical="top" wrapText="1"/>
    </xf>
    <xf numFmtId="0" fontId="7" fillId="0" borderId="0" xfId="0" applyFont="1" applyBorder="1" applyAlignment="1"/>
    <xf numFmtId="0" fontId="7" fillId="0" borderId="3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9" fillId="0" borderId="35" xfId="0" applyFont="1" applyBorder="1" applyAlignment="1"/>
    <xf numFmtId="0" fontId="2" fillId="0" borderId="0" xfId="1" applyFont="1"/>
    <xf numFmtId="0" fontId="2" fillId="0" borderId="13" xfId="1" applyFont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top"/>
    </xf>
    <xf numFmtId="0" fontId="10" fillId="7" borderId="6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center" vertical="center" wrapText="1"/>
    </xf>
    <xf numFmtId="0" fontId="10" fillId="7" borderId="16" xfId="1" applyFont="1" applyFill="1" applyBorder="1" applyAlignment="1">
      <alignment horizontal="center" vertical="center" wrapText="1"/>
    </xf>
    <xf numFmtId="0" fontId="10" fillId="7" borderId="29" xfId="1" applyFont="1" applyFill="1" applyBorder="1" applyAlignment="1">
      <alignment horizontal="center" vertical="center" wrapText="1"/>
    </xf>
    <xf numFmtId="0" fontId="2" fillId="4" borderId="24" xfId="1" applyFont="1" applyFill="1" applyBorder="1" applyAlignment="1">
      <alignment horizontal="center" vertical="center" wrapText="1"/>
    </xf>
    <xf numFmtId="0" fontId="2" fillId="4" borderId="24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2" fillId="4" borderId="45" xfId="1" applyFont="1" applyFill="1" applyBorder="1" applyAlignment="1">
      <alignment vertical="center" wrapText="1"/>
    </xf>
    <xf numFmtId="0" fontId="2" fillId="4" borderId="25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14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1" fillId="0" borderId="22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2" fillId="4" borderId="41" xfId="1" applyFont="1" applyFill="1" applyBorder="1" applyAlignment="1">
      <alignment horizontal="left" vertical="center" wrapText="1"/>
    </xf>
    <xf numFmtId="0" fontId="2" fillId="4" borderId="46" xfId="1" applyFont="1" applyFill="1" applyBorder="1" applyAlignment="1">
      <alignment horizontal="center" vertical="center" wrapText="1"/>
    </xf>
    <xf numFmtId="2" fontId="2" fillId="4" borderId="41" xfId="1" applyNumberFormat="1" applyFont="1" applyFill="1" applyBorder="1" applyAlignment="1">
      <alignment horizontal="center" vertical="center" wrapText="1"/>
    </xf>
    <xf numFmtId="2" fontId="2" fillId="7" borderId="43" xfId="1" applyNumberFormat="1" applyFont="1" applyFill="1" applyBorder="1" applyAlignment="1">
      <alignment horizontal="center" vertical="center" wrapText="1"/>
    </xf>
    <xf numFmtId="0" fontId="2" fillId="4" borderId="46" xfId="1" applyFont="1" applyFill="1" applyBorder="1" applyAlignment="1">
      <alignment horizontal="center" vertical="center"/>
    </xf>
    <xf numFmtId="0" fontId="2" fillId="4" borderId="40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right" vertical="top" wrapText="1"/>
    </xf>
    <xf numFmtId="4" fontId="2" fillId="4" borderId="4" xfId="1" applyNumberFormat="1" applyFont="1" applyFill="1" applyBorder="1" applyAlignment="1">
      <alignment horizontal="right" vertical="top" wrapText="1"/>
    </xf>
    <xf numFmtId="4" fontId="2" fillId="0" borderId="15" xfId="1" applyNumberFormat="1" applyFont="1" applyBorder="1" applyAlignment="1">
      <alignment horizontal="right" vertical="top" wrapText="1"/>
    </xf>
    <xf numFmtId="4" fontId="2" fillId="4" borderId="6" xfId="1" applyNumberFormat="1" applyFont="1" applyFill="1" applyBorder="1" applyAlignment="1">
      <alignment horizontal="right" vertical="top" wrapText="1"/>
    </xf>
    <xf numFmtId="4" fontId="1" fillId="5" borderId="23" xfId="1" applyNumberFormat="1" applyFont="1" applyFill="1" applyBorder="1" applyAlignment="1">
      <alignment horizontal="right" vertical="top" wrapText="1"/>
    </xf>
    <xf numFmtId="4" fontId="1" fillId="5" borderId="47" xfId="1" applyNumberFormat="1" applyFont="1" applyFill="1" applyBorder="1" applyAlignment="1">
      <alignment horizontal="right" vertical="top" wrapText="1"/>
    </xf>
    <xf numFmtId="4" fontId="1" fillId="5" borderId="5" xfId="1" applyNumberFormat="1" applyFont="1" applyFill="1" applyBorder="1" applyAlignment="1">
      <alignment horizontal="right" vertical="top" wrapText="1"/>
    </xf>
    <xf numFmtId="4" fontId="2" fillId="0" borderId="9" xfId="1" applyNumberFormat="1" applyFont="1" applyBorder="1" applyAlignment="1">
      <alignment horizontal="right" vertical="top" wrapText="1"/>
    </xf>
    <xf numFmtId="4" fontId="2" fillId="4" borderId="26" xfId="1" applyNumberFormat="1" applyFont="1" applyFill="1" applyBorder="1" applyAlignment="1">
      <alignment horizontal="right" vertical="top" wrapText="1"/>
    </xf>
    <xf numFmtId="4" fontId="2" fillId="4" borderId="48" xfId="1" applyNumberFormat="1" applyFont="1" applyFill="1" applyBorder="1" applyAlignment="1">
      <alignment horizontal="right" vertical="top" wrapText="1"/>
    </xf>
    <xf numFmtId="4" fontId="2" fillId="4" borderId="17" xfId="1" applyNumberFormat="1" applyFont="1" applyFill="1" applyBorder="1" applyAlignment="1">
      <alignment horizontal="right" vertical="top" wrapText="1"/>
    </xf>
    <xf numFmtId="2" fontId="2" fillId="4" borderId="3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4" fontId="2" fillId="4" borderId="44" xfId="1" applyNumberFormat="1" applyFont="1" applyFill="1" applyBorder="1" applyAlignment="1">
      <alignment horizontal="left" vertical="center"/>
    </xf>
    <xf numFmtId="14" fontId="2" fillId="4" borderId="30" xfId="1" applyNumberFormat="1" applyFont="1" applyFill="1" applyBorder="1" applyAlignment="1">
      <alignment horizontal="left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0" fontId="2" fillId="4" borderId="30" xfId="1" applyFont="1" applyFill="1" applyBorder="1" applyAlignment="1">
      <alignment horizontal="center" vertical="center" wrapText="1"/>
    </xf>
    <xf numFmtId="0" fontId="2" fillId="4" borderId="44" xfId="1" applyFont="1" applyFill="1" applyBorder="1" applyAlignment="1">
      <alignment horizontal="left" vertical="center" wrapText="1"/>
    </xf>
    <xf numFmtId="0" fontId="2" fillId="4" borderId="31" xfId="1" applyFont="1" applyFill="1" applyBorder="1" applyAlignment="1">
      <alignment horizontal="left" vertical="center" wrapText="1"/>
    </xf>
    <xf numFmtId="0" fontId="2" fillId="4" borderId="33" xfId="1" applyFont="1" applyFill="1" applyBorder="1" applyAlignment="1">
      <alignment horizontal="left" vertical="center" wrapText="1"/>
    </xf>
    <xf numFmtId="0" fontId="2" fillId="4" borderId="18" xfId="1" applyFont="1" applyFill="1" applyBorder="1" applyAlignment="1">
      <alignment horizontal="center" vertical="center" wrapText="1"/>
    </xf>
    <xf numFmtId="2" fontId="2" fillId="4" borderId="33" xfId="1" applyNumberFormat="1" applyFont="1" applyFill="1" applyBorder="1" applyAlignment="1">
      <alignment horizontal="center" vertical="center" wrapText="1"/>
    </xf>
    <xf numFmtId="2" fontId="2" fillId="7" borderId="13" xfId="1" applyNumberFormat="1" applyFont="1" applyFill="1" applyBorder="1" applyAlignment="1">
      <alignment horizontal="center" vertical="center" wrapText="1"/>
    </xf>
    <xf numFmtId="0" fontId="2" fillId="4" borderId="33" xfId="1" applyFont="1" applyFill="1" applyBorder="1" applyAlignment="1">
      <alignment vertical="center" wrapText="1"/>
    </xf>
    <xf numFmtId="0" fontId="2" fillId="4" borderId="18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7" borderId="13" xfId="1" applyFont="1" applyFill="1" applyBorder="1" applyAlignment="1">
      <alignment horizontal="center" vertical="center"/>
    </xf>
    <xf numFmtId="0" fontId="2" fillId="4" borderId="41" xfId="1" applyFont="1" applyFill="1" applyBorder="1" applyAlignment="1">
      <alignment vertical="center" wrapText="1"/>
    </xf>
    <xf numFmtId="14" fontId="2" fillId="4" borderId="24" xfId="1" applyNumberFormat="1" applyFont="1" applyFill="1" applyBorder="1" applyAlignment="1">
      <alignment horizontal="left" vertical="center"/>
    </xf>
    <xf numFmtId="0" fontId="2" fillId="4" borderId="49" xfId="1" applyFont="1" applyFill="1" applyBorder="1" applyAlignment="1">
      <alignment vertical="center" wrapText="1"/>
    </xf>
    <xf numFmtId="0" fontId="2" fillId="4" borderId="36" xfId="1" applyFont="1" applyFill="1" applyBorder="1" applyAlignment="1">
      <alignment horizontal="left" vertical="center" wrapText="1"/>
    </xf>
    <xf numFmtId="2" fontId="2" fillId="4" borderId="36" xfId="1" applyNumberFormat="1" applyFont="1" applyFill="1" applyBorder="1" applyAlignment="1">
      <alignment horizontal="center" vertical="center" wrapText="1"/>
    </xf>
    <xf numFmtId="2" fontId="2" fillId="7" borderId="7" xfId="1" applyNumberFormat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43" xfId="1" applyFont="1" applyFill="1" applyBorder="1" applyAlignment="1">
      <alignment horizontal="center" vertical="center" wrapText="1"/>
    </xf>
    <xf numFmtId="0" fontId="1" fillId="6" borderId="15" xfId="1" applyFont="1" applyFill="1" applyBorder="1" applyAlignment="1">
      <alignment horizontal="center" vertical="center" wrapText="1"/>
    </xf>
    <xf numFmtId="0" fontId="1" fillId="6" borderId="37" xfId="1" applyFont="1" applyFill="1" applyBorder="1" applyAlignment="1">
      <alignment horizontal="center" vertical="center" wrapText="1"/>
    </xf>
    <xf numFmtId="0" fontId="1" fillId="6" borderId="38" xfId="1" applyFont="1" applyFill="1" applyBorder="1" applyAlignment="1">
      <alignment horizontal="center" vertical="center" wrapText="1"/>
    </xf>
    <xf numFmtId="0" fontId="1" fillId="6" borderId="29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39" xfId="1" applyFont="1" applyFill="1" applyBorder="1" applyAlignment="1">
      <alignment horizontal="center" vertical="center"/>
    </xf>
    <xf numFmtId="14" fontId="2" fillId="4" borderId="24" xfId="1" applyNumberFormat="1" applyFont="1" applyFill="1" applyBorder="1" applyAlignment="1">
      <alignment horizontal="left" vertical="center"/>
    </xf>
    <xf numFmtId="14" fontId="2" fillId="4" borderId="50" xfId="1" applyNumberFormat="1" applyFont="1" applyFill="1" applyBorder="1" applyAlignment="1">
      <alignment horizontal="left" vertical="center"/>
    </xf>
    <xf numFmtId="14" fontId="2" fillId="4" borderId="51" xfId="1" applyNumberFormat="1" applyFont="1" applyFill="1" applyBorder="1" applyAlignment="1">
      <alignment horizontal="left" vertical="center"/>
    </xf>
    <xf numFmtId="0" fontId="2" fillId="4" borderId="49" xfId="1" applyFont="1" applyFill="1" applyBorder="1" applyAlignment="1">
      <alignment horizontal="left" vertical="center" wrapText="1"/>
    </xf>
    <xf numFmtId="0" fontId="2" fillId="4" borderId="52" xfId="1" applyFont="1" applyFill="1" applyBorder="1" applyAlignment="1">
      <alignment horizontal="left" vertical="center" wrapText="1"/>
    </xf>
    <xf numFmtId="0" fontId="2" fillId="4" borderId="53" xfId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2" fillId="7" borderId="1" xfId="1" applyFont="1" applyFill="1" applyBorder="1" applyAlignment="1">
      <alignment horizontal="center" vertical="center" wrapText="1"/>
    </xf>
    <xf numFmtId="0" fontId="2" fillId="7" borderId="5" xfId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left"/>
    </xf>
    <xf numFmtId="0" fontId="4" fillId="0" borderId="0" xfId="1" applyFont="1" applyAlignment="1">
      <alignment horizontal="left" vertical="top" wrapText="1"/>
    </xf>
    <xf numFmtId="0" fontId="0" fillId="0" borderId="13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1" fillId="0" borderId="22" xfId="1" applyFont="1" applyBorder="1" applyAlignment="1">
      <alignment horizontal="left" vertical="top" wrapText="1"/>
    </xf>
    <xf numFmtId="0" fontId="1" fillId="0" borderId="32" xfId="1" applyFont="1" applyBorder="1" applyAlignment="1">
      <alignment horizontal="left" vertical="top" wrapText="1"/>
    </xf>
    <xf numFmtId="0" fontId="1" fillId="0" borderId="27" xfId="1" applyFont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" fillId="0" borderId="20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21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uzana Profousová" id="{6D3AA0B0-1DEE-452E-91EC-26FB1355C2EC}" userId="S::profousova@mt-legal.com::6c5db052-7308-4cfb-a1f9-ee1c86ce47d8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11-13T14:09:43.57" personId="{6D3AA0B0-1DEE-452E-91EC-26FB1355C2EC}" id="{D380DC00-32F3-49BF-AD33-ACBB6365E019}">
    <text>Ponecháno jako ukázka, vyplňte dle potřeb, např. speciální dieta atp.</text>
  </threadedComment>
  <threadedComment ref="C4" dT="2025-11-13T14:09:43.57" personId="{6D3AA0B0-1DEE-452E-91EC-26FB1355C2EC}" id="{87145620-3B38-4DC5-AD3B-2EBDF7756128}">
    <text>Ponecháno jako ukázka, vyplňte dle potřeb, např. speciální dieta atp.</text>
  </threadedComment>
  <threadedComment ref="D11" dT="2025-11-13T14:18:04.29" personId="{6D3AA0B0-1DEE-452E-91EC-26FB1355C2EC}" id="{BB4EE894-9FAF-4846-8CB8-26F197CC44E6}">
    <text>Provize bude mít vždy jednotku „1“ - bude to paušál za celé zajištění všech služeb.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tabSelected="1" topLeftCell="A7" zoomScale="90" zoomScaleNormal="90" workbookViewId="0">
      <selection activeCell="D25" sqref="D25"/>
    </sheetView>
  </sheetViews>
  <sheetFormatPr defaultColWidth="9.140625" defaultRowHeight="15" x14ac:dyDescent="0.25"/>
  <cols>
    <col min="1" max="1" width="14.85546875" style="3" customWidth="1"/>
    <col min="2" max="2" width="17.85546875" style="3" customWidth="1"/>
    <col min="3" max="3" width="21.5703125" style="3" customWidth="1"/>
    <col min="4" max="10" width="15.5703125" style="3" customWidth="1"/>
    <col min="11" max="11" width="11.140625" style="3" customWidth="1"/>
    <col min="12" max="12" width="76.42578125" style="3" customWidth="1"/>
    <col min="13" max="16384" width="9.140625" style="3"/>
  </cols>
  <sheetData>
    <row r="1" spans="1:13" ht="15.75" x14ac:dyDescent="0.25">
      <c r="A1" s="28" t="s">
        <v>1</v>
      </c>
      <c r="B1" s="2"/>
    </row>
    <row r="2" spans="1:13" ht="57.75" customHeight="1" x14ac:dyDescent="0.25">
      <c r="A2" s="120" t="s">
        <v>49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3" x14ac:dyDescent="0.25">
      <c r="A3" s="1"/>
      <c r="B3" s="1"/>
    </row>
    <row r="4" spans="1:13" x14ac:dyDescent="0.25">
      <c r="A4" s="119" t="s">
        <v>16</v>
      </c>
      <c r="B4" s="119"/>
      <c r="C4" s="114">
        <v>4</v>
      </c>
      <c r="D4" s="115"/>
      <c r="E4" s="115"/>
      <c r="F4" s="115"/>
      <c r="G4" s="115"/>
      <c r="H4" s="115"/>
      <c r="I4" s="115"/>
      <c r="J4" s="116"/>
      <c r="K4" s="16"/>
      <c r="L4" s="17"/>
    </row>
    <row r="5" spans="1:13" x14ac:dyDescent="0.25">
      <c r="A5" s="119" t="s">
        <v>17</v>
      </c>
      <c r="B5" s="119"/>
      <c r="C5" s="114" t="s">
        <v>18</v>
      </c>
      <c r="D5" s="115"/>
      <c r="E5" s="115"/>
      <c r="F5" s="115"/>
      <c r="G5" s="115"/>
      <c r="H5" s="115"/>
      <c r="I5" s="115"/>
      <c r="J5" s="116"/>
      <c r="K5" s="18"/>
      <c r="L5" s="17"/>
    </row>
    <row r="6" spans="1:13" x14ac:dyDescent="0.25">
      <c r="A6" s="119" t="s">
        <v>19</v>
      </c>
      <c r="B6" s="119"/>
      <c r="C6" s="114" t="s">
        <v>20</v>
      </c>
      <c r="D6" s="115"/>
      <c r="E6" s="115"/>
      <c r="F6" s="115"/>
      <c r="G6" s="115"/>
      <c r="H6" s="115"/>
      <c r="I6" s="115"/>
      <c r="J6" s="116"/>
      <c r="K6" s="19"/>
      <c r="L6" s="17"/>
    </row>
    <row r="7" spans="1:13" x14ac:dyDescent="0.25">
      <c r="A7" s="119" t="s">
        <v>21</v>
      </c>
      <c r="B7" s="119"/>
      <c r="C7" s="114" t="s">
        <v>50</v>
      </c>
      <c r="D7" s="115"/>
      <c r="E7" s="115"/>
      <c r="F7" s="115"/>
      <c r="G7" s="115"/>
      <c r="H7" s="115"/>
      <c r="I7" s="115"/>
      <c r="J7" s="116"/>
      <c r="K7" s="19"/>
      <c r="L7" s="17"/>
    </row>
    <row r="8" spans="1:13" x14ac:dyDescent="0.25">
      <c r="A8" s="119" t="s">
        <v>22</v>
      </c>
      <c r="B8" s="119"/>
      <c r="C8" s="114" t="s">
        <v>23</v>
      </c>
      <c r="D8" s="115"/>
      <c r="E8" s="115"/>
      <c r="F8" s="115"/>
      <c r="G8" s="115"/>
      <c r="H8" s="115"/>
      <c r="I8" s="115"/>
      <c r="J8" s="115"/>
      <c r="K8" s="19"/>
      <c r="L8" s="17"/>
    </row>
    <row r="9" spans="1:13" ht="15.75" thickBot="1" x14ac:dyDescent="0.3">
      <c r="A9" s="21"/>
      <c r="B9" s="21"/>
      <c r="C9" s="22"/>
      <c r="D9" s="22"/>
      <c r="E9" s="22"/>
      <c r="F9" s="22"/>
      <c r="G9" s="22"/>
      <c r="H9" s="22"/>
      <c r="I9" s="22"/>
      <c r="J9" s="22"/>
      <c r="K9" s="20"/>
      <c r="L9" s="17"/>
    </row>
    <row r="10" spans="1:13" ht="12.6" customHeight="1" thickBot="1" x14ac:dyDescent="0.3">
      <c r="A10" s="117" t="s">
        <v>24</v>
      </c>
      <c r="B10" s="117" t="s">
        <v>25</v>
      </c>
      <c r="C10" s="117" t="s">
        <v>26</v>
      </c>
      <c r="D10" s="102" t="s">
        <v>27</v>
      </c>
      <c r="E10" s="103"/>
      <c r="F10" s="103"/>
      <c r="G10" s="104"/>
      <c r="H10" s="105" t="s">
        <v>28</v>
      </c>
      <c r="I10" s="106"/>
      <c r="J10" s="106"/>
      <c r="K10" s="107"/>
      <c r="L10" s="100" t="s">
        <v>29</v>
      </c>
      <c r="M10" s="24"/>
    </row>
    <row r="11" spans="1:13" ht="38.1" customHeight="1" thickBot="1" x14ac:dyDescent="0.3">
      <c r="A11" s="118"/>
      <c r="B11" s="118"/>
      <c r="C11" s="118"/>
      <c r="D11" s="29" t="s">
        <v>30</v>
      </c>
      <c r="E11" s="29" t="s">
        <v>31</v>
      </c>
      <c r="F11" s="30" t="s">
        <v>32</v>
      </c>
      <c r="G11" s="29" t="s">
        <v>33</v>
      </c>
      <c r="H11" s="31" t="s">
        <v>28</v>
      </c>
      <c r="I11" s="32" t="s">
        <v>34</v>
      </c>
      <c r="J11" s="33" t="s">
        <v>38</v>
      </c>
      <c r="K11" s="29" t="s">
        <v>43</v>
      </c>
      <c r="L11" s="101"/>
      <c r="M11" s="24"/>
    </row>
    <row r="12" spans="1:13" ht="140.1" customHeight="1" x14ac:dyDescent="0.25">
      <c r="A12" s="79">
        <v>46101</v>
      </c>
      <c r="B12" s="80">
        <v>46103</v>
      </c>
      <c r="C12" s="84" t="s">
        <v>35</v>
      </c>
      <c r="D12" s="83" t="s">
        <v>36</v>
      </c>
      <c r="E12" s="82">
        <v>19</v>
      </c>
      <c r="F12" s="77">
        <f>B12-A12</f>
        <v>2</v>
      </c>
      <c r="G12" s="81">
        <f>E12*F12</f>
        <v>38</v>
      </c>
      <c r="H12" s="39"/>
      <c r="I12" s="40">
        <v>0</v>
      </c>
      <c r="J12" s="41">
        <v>0</v>
      </c>
      <c r="K12" s="42">
        <f t="shared" ref="K12" si="0">I12*J12</f>
        <v>0</v>
      </c>
      <c r="L12" s="78" t="s">
        <v>52</v>
      </c>
      <c r="M12" s="24"/>
    </row>
    <row r="13" spans="1:13" ht="140.1" customHeight="1" x14ac:dyDescent="0.25">
      <c r="A13" s="94">
        <v>46101</v>
      </c>
      <c r="B13" s="94">
        <v>46103</v>
      </c>
      <c r="C13" s="95" t="s">
        <v>35</v>
      </c>
      <c r="D13" s="96" t="s">
        <v>37</v>
      </c>
      <c r="E13" s="34">
        <v>4</v>
      </c>
      <c r="F13" s="97">
        <f t="shared" ref="F13" si="1">B13-A13</f>
        <v>2</v>
      </c>
      <c r="G13" s="98">
        <f>E13*F13</f>
        <v>8</v>
      </c>
      <c r="H13" s="99"/>
      <c r="I13" s="35">
        <v>0</v>
      </c>
      <c r="J13" s="36">
        <v>0</v>
      </c>
      <c r="K13" s="37">
        <f>I13*J13</f>
        <v>0</v>
      </c>
      <c r="L13" s="38" t="s">
        <v>44</v>
      </c>
    </row>
    <row r="14" spans="1:13" ht="60" customHeight="1" x14ac:dyDescent="0.25">
      <c r="A14" s="108">
        <v>46101</v>
      </c>
      <c r="B14" s="108">
        <v>46103</v>
      </c>
      <c r="C14" s="111" t="s">
        <v>35</v>
      </c>
      <c r="D14" s="85"/>
      <c r="E14" s="86"/>
      <c r="F14" s="87"/>
      <c r="G14" s="88"/>
      <c r="H14" s="89" t="s">
        <v>39</v>
      </c>
      <c r="I14" s="90">
        <v>1</v>
      </c>
      <c r="J14" s="91">
        <v>1</v>
      </c>
      <c r="K14" s="92">
        <f t="shared" ref="K14" si="2">I14*J14</f>
        <v>1</v>
      </c>
      <c r="L14" s="121" t="s">
        <v>51</v>
      </c>
    </row>
    <row r="15" spans="1:13" ht="60" customHeight="1" x14ac:dyDescent="0.25">
      <c r="A15" s="109"/>
      <c r="B15" s="109"/>
      <c r="C15" s="112"/>
      <c r="D15" s="85"/>
      <c r="E15" s="86"/>
      <c r="F15" s="87"/>
      <c r="G15" s="88"/>
      <c r="H15" s="89" t="s">
        <v>40</v>
      </c>
      <c r="I15" s="90">
        <v>1</v>
      </c>
      <c r="J15" s="91">
        <v>2</v>
      </c>
      <c r="K15" s="92">
        <f>I15*J15</f>
        <v>2</v>
      </c>
      <c r="L15" s="121"/>
    </row>
    <row r="16" spans="1:13" ht="60" customHeight="1" thickBot="1" x14ac:dyDescent="0.3">
      <c r="A16" s="110"/>
      <c r="B16" s="110"/>
      <c r="C16" s="113"/>
      <c r="D16" s="58"/>
      <c r="E16" s="59"/>
      <c r="F16" s="60"/>
      <c r="G16" s="61"/>
      <c r="H16" s="93" t="s">
        <v>41</v>
      </c>
      <c r="I16" s="62">
        <v>1</v>
      </c>
      <c r="J16" s="63">
        <v>1</v>
      </c>
      <c r="K16" s="64">
        <f>I16*J16</f>
        <v>1</v>
      </c>
      <c r="L16" s="122"/>
    </row>
    <row r="17" spans="1:12" x14ac:dyDescent="0.25">
      <c r="A17" s="43"/>
      <c r="B17" s="43"/>
      <c r="C17" s="44"/>
      <c r="D17" s="45"/>
      <c r="E17" s="46"/>
      <c r="F17" s="47"/>
      <c r="G17" s="47"/>
      <c r="H17" s="48"/>
      <c r="I17" s="49"/>
      <c r="J17" s="49"/>
      <c r="K17" s="49"/>
      <c r="L17" s="50"/>
    </row>
    <row r="18" spans="1:12" ht="13.5" customHeight="1" x14ac:dyDescent="0.25">
      <c r="A18" s="51" t="s">
        <v>42</v>
      </c>
      <c r="B18" s="52"/>
      <c r="C18" s="52"/>
      <c r="D18" s="52"/>
      <c r="E18" s="52"/>
      <c r="F18" s="52"/>
      <c r="G18" s="52"/>
      <c r="H18" s="52"/>
      <c r="I18" s="52"/>
      <c r="J18" s="52"/>
      <c r="K18" s="53"/>
      <c r="L18" s="54"/>
    </row>
    <row r="19" spans="1:1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0"/>
      <c r="L19" s="17"/>
    </row>
    <row r="20" spans="1:12" ht="16.5" thickBot="1" x14ac:dyDescent="0.3">
      <c r="A20" s="126" t="s">
        <v>45</v>
      </c>
      <c r="B20" s="126"/>
      <c r="C20" s="127" t="s">
        <v>46</v>
      </c>
      <c r="D20" s="128"/>
      <c r="E20" s="128"/>
      <c r="F20" s="128"/>
      <c r="G20" s="128"/>
      <c r="H20" s="128"/>
      <c r="I20" s="128"/>
      <c r="J20" s="129"/>
      <c r="K20" s="23"/>
      <c r="L20" s="17"/>
    </row>
    <row r="21" spans="1:12" s="2" customFormat="1" ht="44.1" customHeight="1" thickBot="1" x14ac:dyDescent="0.3">
      <c r="A21" s="130" t="s">
        <v>48</v>
      </c>
      <c r="B21" s="131" t="s">
        <v>14</v>
      </c>
      <c r="C21" s="131" t="s">
        <v>15</v>
      </c>
      <c r="D21" s="133" t="s">
        <v>7</v>
      </c>
      <c r="E21" s="134"/>
      <c r="F21" s="134"/>
      <c r="G21" s="135"/>
      <c r="H21" s="133" t="s">
        <v>8</v>
      </c>
      <c r="I21" s="134"/>
      <c r="J21" s="135"/>
    </row>
    <row r="22" spans="1:12" ht="49.5" customHeight="1" thickBot="1" x14ac:dyDescent="0.3">
      <c r="A22" s="123"/>
      <c r="B22" s="132"/>
      <c r="C22" s="132"/>
      <c r="D22" s="7" t="s">
        <v>5</v>
      </c>
      <c r="E22" s="57" t="s">
        <v>6</v>
      </c>
      <c r="F22" s="55" t="s">
        <v>9</v>
      </c>
      <c r="G22" s="57" t="s">
        <v>10</v>
      </c>
      <c r="H22" s="6" t="s">
        <v>11</v>
      </c>
      <c r="I22" s="4" t="s">
        <v>12</v>
      </c>
      <c r="J22" s="56" t="s">
        <v>13</v>
      </c>
    </row>
    <row r="23" spans="1:12" ht="69.599999999999994" customHeight="1" thickBot="1" x14ac:dyDescent="0.3">
      <c r="A23" s="65" t="s">
        <v>47</v>
      </c>
      <c r="B23" s="25" t="s">
        <v>36</v>
      </c>
      <c r="C23" s="5"/>
      <c r="D23" s="10">
        <f>G12</f>
        <v>38</v>
      </c>
      <c r="E23" s="8">
        <v>0</v>
      </c>
      <c r="F23" s="8">
        <v>0</v>
      </c>
      <c r="G23" s="13">
        <f t="shared" ref="G23:G26" si="3">E23+F23</f>
        <v>0</v>
      </c>
      <c r="H23" s="73">
        <f t="shared" ref="H23:H26" si="4">D23*E23</f>
        <v>0</v>
      </c>
      <c r="I23" s="74">
        <f>D23*F23</f>
        <v>0</v>
      </c>
      <c r="J23" s="67">
        <f>H23+I23</f>
        <v>0</v>
      </c>
    </row>
    <row r="24" spans="1:12" ht="69.95" customHeight="1" thickBot="1" x14ac:dyDescent="0.3">
      <c r="A24" s="65" t="s">
        <v>47</v>
      </c>
      <c r="B24" s="25" t="s">
        <v>53</v>
      </c>
      <c r="C24" s="5"/>
      <c r="D24" s="10">
        <f>G13</f>
        <v>8</v>
      </c>
      <c r="E24" s="9">
        <v>0</v>
      </c>
      <c r="F24" s="8">
        <v>0</v>
      </c>
      <c r="G24" s="13">
        <f t="shared" si="3"/>
        <v>0</v>
      </c>
      <c r="H24" s="66">
        <f t="shared" si="4"/>
        <v>0</v>
      </c>
      <c r="I24" s="75">
        <f t="shared" ref="I24:I26" si="5">D24*F24</f>
        <v>0</v>
      </c>
      <c r="J24" s="67">
        <f t="shared" ref="J24:J27" si="6">H24+I24</f>
        <v>0</v>
      </c>
    </row>
    <row r="25" spans="1:12" ht="41.25" customHeight="1" thickBot="1" x14ac:dyDescent="0.3">
      <c r="A25" s="65" t="s">
        <v>47</v>
      </c>
      <c r="B25" s="25" t="s">
        <v>0</v>
      </c>
      <c r="C25" s="5"/>
      <c r="D25" s="10">
        <f>K14+K15+K16</f>
        <v>4</v>
      </c>
      <c r="E25" s="8">
        <v>0</v>
      </c>
      <c r="F25" s="8">
        <v>0</v>
      </c>
      <c r="G25" s="13">
        <f t="shared" si="3"/>
        <v>0</v>
      </c>
      <c r="H25" s="66">
        <f t="shared" si="4"/>
        <v>0</v>
      </c>
      <c r="I25" s="75">
        <f t="shared" si="5"/>
        <v>0</v>
      </c>
      <c r="J25" s="67">
        <f t="shared" si="6"/>
        <v>0</v>
      </c>
    </row>
    <row r="26" spans="1:12" ht="41.25" customHeight="1" thickBot="1" x14ac:dyDescent="0.3">
      <c r="A26" s="26" t="s">
        <v>2</v>
      </c>
      <c r="B26" s="27" t="s">
        <v>3</v>
      </c>
      <c r="C26" s="15"/>
      <c r="D26" s="11">
        <v>1</v>
      </c>
      <c r="E26" s="12">
        <v>0</v>
      </c>
      <c r="F26" s="12">
        <v>0</v>
      </c>
      <c r="G26" s="14">
        <f t="shared" si="3"/>
        <v>0</v>
      </c>
      <c r="H26" s="68">
        <f t="shared" si="4"/>
        <v>0</v>
      </c>
      <c r="I26" s="76">
        <f t="shared" si="5"/>
        <v>0</v>
      </c>
      <c r="J26" s="69">
        <f t="shared" si="6"/>
        <v>0</v>
      </c>
    </row>
    <row r="27" spans="1:12" s="2" customFormat="1" ht="15.75" thickBot="1" x14ac:dyDescent="0.3">
      <c r="A27" s="123" t="s">
        <v>4</v>
      </c>
      <c r="B27" s="124"/>
      <c r="C27" s="124"/>
      <c r="D27" s="124"/>
      <c r="E27" s="124"/>
      <c r="F27" s="124"/>
      <c r="G27" s="125"/>
      <c r="H27" s="70">
        <f>SUM(H23:H26)</f>
        <v>0</v>
      </c>
      <c r="I27" s="71">
        <f>SUM(I23:I26)</f>
        <v>0</v>
      </c>
      <c r="J27" s="72">
        <f t="shared" si="6"/>
        <v>0</v>
      </c>
    </row>
  </sheetData>
  <mergeCells count="29">
    <mergeCell ref="A27:G27"/>
    <mergeCell ref="A20:B20"/>
    <mergeCell ref="C20:J20"/>
    <mergeCell ref="A21:A22"/>
    <mergeCell ref="B21:B22"/>
    <mergeCell ref="C21:C22"/>
    <mergeCell ref="D21:G21"/>
    <mergeCell ref="H21:J21"/>
    <mergeCell ref="A2:J2"/>
    <mergeCell ref="A4:B4"/>
    <mergeCell ref="A5:B5"/>
    <mergeCell ref="A6:B6"/>
    <mergeCell ref="A7:B7"/>
    <mergeCell ref="C4:J4"/>
    <mergeCell ref="A10:A11"/>
    <mergeCell ref="B10:B11"/>
    <mergeCell ref="C10:C11"/>
    <mergeCell ref="C5:J5"/>
    <mergeCell ref="C6:J6"/>
    <mergeCell ref="C7:J7"/>
    <mergeCell ref="A8:B8"/>
    <mergeCell ref="C8:J8"/>
    <mergeCell ref="L10:L11"/>
    <mergeCell ref="D10:G10"/>
    <mergeCell ref="H10:K10"/>
    <mergeCell ref="A14:A16"/>
    <mergeCell ref="B14:B16"/>
    <mergeCell ref="C14:C16"/>
    <mergeCell ref="L14:L16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P01_cenovy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musilovap</dc:creator>
  <cp:lastModifiedBy>jezkovas</cp:lastModifiedBy>
  <dcterms:created xsi:type="dcterms:W3CDTF">2025-03-17T10:47:34Z</dcterms:created>
  <dcterms:modified xsi:type="dcterms:W3CDTF">2026-03-04T08:05:57Z</dcterms:modified>
</cp:coreProperties>
</file>