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ZAKAZKY (dříve OPVVV)\2026\343_ERDF FOTO vybavení FUD\Vyhlásit\"/>
    </mc:Choice>
  </mc:AlternateContent>
  <bookViews>
    <workbookView xWindow="0" yWindow="0" windowWidth="28800" windowHeight="1183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7" i="1"/>
  <c r="E6" i="1"/>
  <c r="E5" i="1"/>
  <c r="E4" i="1"/>
  <c r="E3" i="1"/>
  <c r="H8" i="1" l="1" a="1"/>
  <c r="H8" i="1" s="1"/>
  <c r="H7" i="1" a="1"/>
  <c r="H7" i="1" s="1"/>
  <c r="H6" i="1" a="1"/>
  <c r="H6" i="1" s="1"/>
  <c r="H5" i="1" a="1"/>
  <c r="H5" i="1" s="1"/>
  <c r="H4" i="1" a="1"/>
  <c r="H4" i="1" s="1"/>
  <c r="H3" i="1" a="1"/>
  <c r="H3" i="1" s="1"/>
  <c r="H9" i="1" s="1" a="1"/>
  <c r="H9" i="1" s="1"/>
  <c r="H10" i="1" s="1" a="1"/>
  <c r="H10" i="1" s="1"/>
</calcChain>
</file>

<file path=xl/sharedStrings.xml><?xml version="1.0" encoding="utf-8"?>
<sst xmlns="http://schemas.openxmlformats.org/spreadsheetml/2006/main" count="30" uniqueCount="29">
  <si>
    <t>Vyplňuje dodavatel</t>
  </si>
  <si>
    <t>Položka rozpočtu</t>
  </si>
  <si>
    <t>Název/ druh</t>
  </si>
  <si>
    <t>Tech. specifikace</t>
  </si>
  <si>
    <t>Maximální cena položky za ks bez DPH</t>
  </si>
  <si>
    <t>Počet ks</t>
  </si>
  <si>
    <t xml:space="preserve">Nabídková cena CELKEM bez DPH </t>
  </si>
  <si>
    <t>Fullframe tělo fotoaparátu s bajonetem Full-Frame E-Mount</t>
  </si>
  <si>
    <t>Fullframe snímač, min. 55 mpx rozlišení BSI CMOS, Maximální váha 550g s baterií a kartou. 4K záznam 60 fps, XAVC, 10-bit 4:2:2 záznam, SD slot slot, Log záznam, digitální rozhraní pro mikrofon. Sluchátkový výstup, mikrofonní vstup, IBIS, LOG záznam, EyeAF, rozpoznání objektů pro AF,. Maximální rozměry: 125 x 72 x 64 mm</t>
  </si>
  <si>
    <t>1</t>
  </si>
  <si>
    <t>Fotoaparát full-frame, 4K, 10bit, objektiv</t>
  </si>
  <si>
    <t>Fullframe snímač, min. 30 mpx rozlišení BSI CMOS, 4K video při 60fps s 10-bit 4:2:2, Log záznam, XAVC, AF citlivost minimálně EV-4, IBIS stabilizace: minimálně 5.5 stop kompenzace, dva sloty na karty, min. jeden CF Express Type A, plný HDMI konektor,  Maximální rozměry: 131.3 x 96.4 x 80 mm, Maximální váha: 660g s baterií a kartou. Objektiv v setu.</t>
  </si>
  <si>
    <t>2</t>
  </si>
  <si>
    <t>Studiová kamera 4K</t>
  </si>
  <si>
    <t>E-mount, APS-C senzor, BSI CMOS, minimálně 26mpx. Maximální váha: 495g s baterií a kartou. 4K video 120 fps, XAVC. Zaostřování založené na AI s real time rozpoznáváním objektů. Maximální váha: 510g včetně baterie a paměťové karty, maximální rozměry: 123 x 70 x 77 mm</t>
  </si>
  <si>
    <t>3</t>
  </si>
  <si>
    <t>Fotoaparát APS + příslušenství</t>
  </si>
  <si>
    <t>Fotoaparát APS-C senzor, váha těla max. 520g, mikrofonní vstup, rozlišení min. 24mpx sluchátkový výstup, 4K 60p 10-bit 4:2:2 záznam s podporou LOG, možnost záznamu 6K videa, rozměry těla do 130x90x70mm, mechanická i elektronická závěrka sériové snímání min. 14 FPS s mechanickou závěrkou, minimálně 400 bodů AF s detekcí objektů, rozlišení zadního displeje přes 1 milion bodů, integrovaná stabilizace obrazu (IBIS). Součástí dodávky má být i univerzální kitový objektiv.</t>
  </si>
  <si>
    <t>4</t>
  </si>
  <si>
    <t>Objektiv full-frame 24–105 mm</t>
  </si>
  <si>
    <t>Zoom objektiv EF bajonet – fullframe, konstantní světelnost na všech ohniscích alespoň F4.0.</t>
  </si>
  <si>
    <t>5</t>
  </si>
  <si>
    <t>Objektiv 35-150 mm</t>
  </si>
  <si>
    <t>Zoom objektiv kompatibilní s položkou 1, 2, 3 s rozsahem min. 30mm na širokém hnisku a na maximální ohnisku min. 135mm. f/2.0 na širokoúhlém konci, f/2.8 na telefoto konci. Maximální zvětšení: minimálně 0.17x. Závit filtru 82mm, váha maximálně 1200g.</t>
  </si>
  <si>
    <t>Nabídková cena CELKEM bez DPH</t>
  </si>
  <si>
    <t>Nabídková cena CELKEM včetně DPH</t>
  </si>
  <si>
    <r>
      <t xml:space="preserve">Nabídková cena za ks bez DPH 
</t>
    </r>
    <r>
      <rPr>
        <sz val="8"/>
        <color theme="1"/>
        <rFont val="Calibri"/>
      </rPr>
      <t>Nelze překročit maximální cenu položky za ks bez DPH (sloupec D).  Pokud se tak stane, buňka se podbarví červeně</t>
    </r>
    <r>
      <rPr>
        <b/>
        <sz val="8"/>
        <color theme="1"/>
        <rFont val="Calibri"/>
      </rPr>
      <t>.</t>
    </r>
  </si>
  <si>
    <r>
      <rPr>
        <b/>
        <sz val="11"/>
        <color theme="1"/>
        <rFont val="Calibri"/>
      </rPr>
      <t>Dodavatel uvede, zda nabízené zařízení splňuje technickou specifikaci (slupec C) vepsáním ANO/NE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</si>
  <si>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celkem 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</si>
</sst>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Kč&quot;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</font>
    <font>
      <sz val="8"/>
      <color theme="1"/>
      <name val="Calibri"/>
    </font>
    <font>
      <b/>
      <sz val="8"/>
      <color theme="1"/>
      <name val="Calibri"/>
    </font>
    <font>
      <sz val="10"/>
      <color theme="1"/>
      <name val="&quot;Google Sans&quot;"/>
    </font>
    <font>
      <sz val="9"/>
      <color theme="1"/>
      <name val="&quot;Google Sans&quot;"/>
    </font>
    <font>
      <b/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49" fontId="1" fillId="2" borderId="5" xfId="0" applyNumberFormat="1" applyFont="1" applyFill="1" applyBorder="1" applyAlignment="1">
      <alignment horizontal="left"/>
    </xf>
    <xf numFmtId="0" fontId="0" fillId="2" borderId="6" xfId="0" applyFont="1" applyFill="1" applyBorder="1" applyAlignment="1"/>
    <xf numFmtId="49" fontId="1" fillId="2" borderId="4" xfId="0" applyNumberFormat="1" applyFont="1" applyFill="1" applyBorder="1" applyAlignment="1">
      <alignment horizontal="center"/>
    </xf>
    <xf numFmtId="0" fontId="0" fillId="2" borderId="7" xfId="0" applyFont="1" applyFill="1" applyBorder="1" applyAlignment="1"/>
    <xf numFmtId="49" fontId="0" fillId="2" borderId="7" xfId="0" applyNumberFormat="1" applyFont="1" applyFill="1" applyBorder="1" applyAlignment="1"/>
    <xf numFmtId="0" fontId="0" fillId="2" borderId="0" xfId="0" applyNumberFormat="1" applyFont="1" applyFill="1" applyAlignment="1"/>
    <xf numFmtId="49" fontId="1" fillId="2" borderId="8" xfId="0" applyNumberFormat="1" applyFont="1" applyFill="1" applyBorder="1" applyAlignment="1">
      <alignment horizontal="center"/>
    </xf>
    <xf numFmtId="0" fontId="0" fillId="2" borderId="9" xfId="0" applyFont="1" applyFill="1" applyBorder="1" applyAlignment="1"/>
    <xf numFmtId="0" fontId="0" fillId="2" borderId="8" xfId="0" applyNumberFormat="1" applyFont="1" applyFill="1" applyBorder="1" applyAlignment="1">
      <alignment horizontal="center" vertical="center"/>
    </xf>
    <xf numFmtId="49" fontId="0" fillId="2" borderId="8" xfId="0" applyNumberFormat="1" applyFont="1" applyFill="1" applyBorder="1" applyAlignment="1">
      <alignment horizontal="left" vertical="center" wrapText="1"/>
    </xf>
    <xf numFmtId="49" fontId="0" fillId="2" borderId="8" xfId="0" applyNumberFormat="1" applyFont="1" applyFill="1" applyBorder="1" applyAlignment="1">
      <alignment vertical="center" wrapText="1"/>
    </xf>
    <xf numFmtId="4" fontId="0" fillId="2" borderId="8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right" vertical="center"/>
    </xf>
    <xf numFmtId="49" fontId="0" fillId="2" borderId="9" xfId="0" applyNumberFormat="1" applyFont="1" applyFill="1" applyBorder="1" applyAlignment="1"/>
    <xf numFmtId="49" fontId="0" fillId="2" borderId="7" xfId="0" applyNumberFormat="1" applyFont="1" applyFill="1" applyBorder="1" applyAlignment="1">
      <alignment wrapText="1"/>
    </xf>
    <xf numFmtId="0" fontId="0" fillId="2" borderId="7" xfId="0" applyFont="1" applyFill="1" applyBorder="1" applyAlignment="1">
      <alignment wrapText="1"/>
    </xf>
    <xf numFmtId="49" fontId="0" fillId="2" borderId="8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vertical="center"/>
    </xf>
    <xf numFmtId="49" fontId="4" fillId="2" borderId="8" xfId="0" applyNumberFormat="1" applyFont="1" applyFill="1" applyBorder="1" applyAlignment="1">
      <alignment vertical="center" wrapText="1"/>
    </xf>
    <xf numFmtId="49" fontId="5" fillId="2" borderId="8" xfId="0" applyNumberFormat="1" applyFont="1" applyFill="1" applyBorder="1" applyAlignment="1">
      <alignment vertical="center" wrapText="1"/>
    </xf>
    <xf numFmtId="0" fontId="0" fillId="2" borderId="10" xfId="0" applyFont="1" applyFill="1" applyBorder="1" applyAlignment="1"/>
    <xf numFmtId="0" fontId="0" fillId="2" borderId="11" xfId="0" applyFont="1" applyFill="1" applyBorder="1" applyAlignment="1"/>
    <xf numFmtId="49" fontId="1" fillId="3" borderId="8" xfId="0" applyNumberFormat="1" applyFont="1" applyFill="1" applyBorder="1" applyAlignment="1">
      <alignment horizontal="center" vertical="center" wrapText="1"/>
    </xf>
    <xf numFmtId="4" fontId="0" fillId="3" borderId="8" xfId="0" applyNumberFormat="1" applyFont="1" applyFill="1" applyBorder="1" applyAlignment="1">
      <alignment horizontal="center" vertical="center"/>
    </xf>
    <xf numFmtId="0" fontId="0" fillId="3" borderId="8" xfId="0" applyFont="1" applyFill="1" applyBorder="1" applyAlignment="1"/>
    <xf numFmtId="49" fontId="0" fillId="3" borderId="8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wrapText="1"/>
    </xf>
    <xf numFmtId="0" fontId="0" fillId="2" borderId="5" xfId="0" applyFont="1" applyFill="1" applyBorder="1" applyAlignment="1"/>
    <xf numFmtId="49" fontId="6" fillId="0" borderId="8" xfId="0" applyNumberFormat="1" applyFont="1" applyBorder="1" applyAlignment="1">
      <alignment horizontal="center" wrapText="1"/>
    </xf>
    <xf numFmtId="164" fontId="7" fillId="2" borderId="8" xfId="0" applyNumberFormat="1" applyFont="1" applyFill="1" applyBorder="1" applyAlignment="1">
      <alignment horizontal="right" vertical="center"/>
    </xf>
    <xf numFmtId="164" fontId="7" fillId="2" borderId="8" xfId="0" applyNumberFormat="1" applyFont="1" applyFill="1" applyBorder="1" applyAlignment="1">
      <alignment vertical="center"/>
    </xf>
    <xf numFmtId="164" fontId="1" fillId="4" borderId="8" xfId="0" applyNumberFormat="1" applyFont="1" applyFill="1" applyBorder="1" applyAlignment="1">
      <alignment vertical="center"/>
    </xf>
    <xf numFmtId="164" fontId="6" fillId="4" borderId="8" xfId="0" applyNumberFormat="1" applyFont="1" applyFill="1" applyBorder="1" applyAlignment="1">
      <alignment vertical="center"/>
    </xf>
    <xf numFmtId="4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0" fillId="4" borderId="8" xfId="0" applyFont="1" applyFill="1" applyBorder="1" applyAlignment="1"/>
    <xf numFmtId="49" fontId="1" fillId="4" borderId="8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</cellXfs>
  <cellStyles count="1">
    <cellStyle name="Normální" xfId="0" builtinId="0"/>
  </cellStyles>
  <dxfs count="6"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tabSelected="1" topLeftCell="A4" workbookViewId="0">
      <selection activeCell="M6" sqref="M6"/>
    </sheetView>
  </sheetViews>
  <sheetFormatPr defaultColWidth="8.85546875" defaultRowHeight="15"/>
  <cols>
    <col min="1" max="1" width="11.85546875" style="10" customWidth="1"/>
    <col min="2" max="2" width="21.28515625" style="10" customWidth="1"/>
    <col min="3" max="3" width="40.7109375" style="10" customWidth="1"/>
    <col min="4" max="5" width="16.7109375" style="10" customWidth="1"/>
    <col min="6" max="6" width="21.28515625" style="10" customWidth="1"/>
    <col min="7" max="7" width="9.140625" style="10" customWidth="1"/>
    <col min="8" max="8" width="16.7109375" style="10" customWidth="1"/>
    <col min="9" max="9" width="31.7109375" style="10" customWidth="1"/>
    <col min="10" max="10" width="8.85546875" style="10" customWidth="1"/>
    <col min="11" max="13" width="11.42578125" style="10" customWidth="1"/>
    <col min="14" max="15" width="16.28515625" style="10" customWidth="1"/>
    <col min="16" max="16" width="8.85546875" style="10" customWidth="1"/>
    <col min="17" max="16384" width="8.85546875" style="10"/>
  </cols>
  <sheetData>
    <row r="1" spans="1:15" ht="13.5" customHeight="1">
      <c r="A1" s="1"/>
      <c r="B1" s="2"/>
      <c r="C1" s="3"/>
      <c r="D1" s="4"/>
      <c r="E1" s="32"/>
      <c r="F1" s="5" t="s">
        <v>0</v>
      </c>
      <c r="G1" s="6"/>
      <c r="H1" s="3"/>
      <c r="I1" s="7" t="s">
        <v>0</v>
      </c>
      <c r="J1" s="8"/>
      <c r="K1" s="9"/>
      <c r="L1" s="8"/>
      <c r="M1" s="8"/>
      <c r="N1" s="8"/>
      <c r="O1" s="8"/>
    </row>
    <row r="2" spans="1:15" ht="86.25" customHeight="1">
      <c r="A2" s="11" t="s">
        <v>1</v>
      </c>
      <c r="B2" s="11" t="s">
        <v>2</v>
      </c>
      <c r="C2" s="11" t="s">
        <v>3</v>
      </c>
      <c r="D2" s="31" t="s">
        <v>4</v>
      </c>
      <c r="E2" s="33" t="s">
        <v>28</v>
      </c>
      <c r="F2" s="27" t="s">
        <v>26</v>
      </c>
      <c r="G2" s="11" t="s">
        <v>5</v>
      </c>
      <c r="H2" s="11" t="s">
        <v>6</v>
      </c>
      <c r="I2" s="30" t="s">
        <v>27</v>
      </c>
      <c r="J2" s="12"/>
      <c r="K2" s="9"/>
      <c r="L2" s="9"/>
      <c r="M2" s="9"/>
      <c r="N2" s="8"/>
      <c r="O2" s="8"/>
    </row>
    <row r="3" spans="1:15" ht="143.25" customHeight="1">
      <c r="A3" s="13">
        <v>1</v>
      </c>
      <c r="B3" s="14" t="s">
        <v>7</v>
      </c>
      <c r="C3" s="15" t="s">
        <v>8</v>
      </c>
      <c r="D3" s="34">
        <v>68173.02</v>
      </c>
      <c r="E3" s="34">
        <f>D3*G3</f>
        <v>68173.02</v>
      </c>
      <c r="F3" s="28">
        <v>0</v>
      </c>
      <c r="G3" s="17">
        <v>1</v>
      </c>
      <c r="H3" s="16">
        <f t="array" ref="H3">F3*G3</f>
        <v>0</v>
      </c>
      <c r="I3" s="29"/>
      <c r="J3" s="18"/>
      <c r="K3" s="19"/>
      <c r="L3" s="19"/>
      <c r="M3" s="19"/>
      <c r="N3" s="20"/>
      <c r="O3" s="19"/>
    </row>
    <row r="4" spans="1:15" ht="102.95" customHeight="1">
      <c r="A4" s="21" t="s">
        <v>9</v>
      </c>
      <c r="B4" s="14" t="s">
        <v>10</v>
      </c>
      <c r="C4" s="14" t="s">
        <v>11</v>
      </c>
      <c r="D4" s="35">
        <v>52057.85</v>
      </c>
      <c r="E4" s="34">
        <f t="shared" ref="E4:E5" si="0">D4*G4</f>
        <v>104115.7</v>
      </c>
      <c r="F4" s="28">
        <v>0</v>
      </c>
      <c r="G4" s="22">
        <v>2</v>
      </c>
      <c r="H4" s="16">
        <f t="array" ref="H4">F4*G4</f>
        <v>0</v>
      </c>
      <c r="I4" s="29"/>
      <c r="J4" s="18"/>
      <c r="K4" s="19"/>
      <c r="L4" s="19"/>
      <c r="M4" s="19"/>
      <c r="N4" s="19"/>
      <c r="O4" s="19"/>
    </row>
    <row r="5" spans="1:15" ht="97.5" customHeight="1">
      <c r="A5" s="21" t="s">
        <v>12</v>
      </c>
      <c r="B5" s="14" t="s">
        <v>13</v>
      </c>
      <c r="C5" s="23" t="s">
        <v>14</v>
      </c>
      <c r="D5" s="34">
        <v>36487.599999999999</v>
      </c>
      <c r="E5" s="34">
        <f t="shared" si="0"/>
        <v>36487.599999999999</v>
      </c>
      <c r="F5" s="28">
        <v>0</v>
      </c>
      <c r="G5" s="22">
        <v>1</v>
      </c>
      <c r="H5" s="16">
        <f t="array" ref="H5">F5*G5</f>
        <v>0</v>
      </c>
      <c r="I5" s="29"/>
      <c r="J5" s="18"/>
      <c r="K5" s="19"/>
      <c r="L5" s="19"/>
      <c r="M5" s="19"/>
      <c r="N5" s="20"/>
      <c r="O5" s="19"/>
    </row>
    <row r="6" spans="1:15" ht="194.1" customHeight="1">
      <c r="A6" s="21" t="s">
        <v>15</v>
      </c>
      <c r="B6" s="14" t="s">
        <v>16</v>
      </c>
      <c r="C6" s="15" t="s">
        <v>17</v>
      </c>
      <c r="D6" s="35">
        <v>25528.93</v>
      </c>
      <c r="E6" s="34">
        <f>D6*G6</f>
        <v>51057.86</v>
      </c>
      <c r="F6" s="28">
        <v>0</v>
      </c>
      <c r="G6" s="22">
        <v>2</v>
      </c>
      <c r="H6" s="16">
        <f t="array" ref="H6">F6*G6</f>
        <v>0</v>
      </c>
      <c r="I6" s="29"/>
      <c r="J6" s="18"/>
      <c r="K6" s="19"/>
      <c r="L6" s="19"/>
      <c r="M6" s="19"/>
      <c r="N6" s="20"/>
      <c r="O6" s="19"/>
    </row>
    <row r="7" spans="1:15" ht="47.65" customHeight="1">
      <c r="A7" s="21" t="s">
        <v>18</v>
      </c>
      <c r="B7" s="14" t="s">
        <v>19</v>
      </c>
      <c r="C7" s="15" t="s">
        <v>20</v>
      </c>
      <c r="D7" s="35">
        <v>27264.45</v>
      </c>
      <c r="E7" s="34">
        <f t="shared" ref="E7:E8" si="1">D7*G7</f>
        <v>27264.45</v>
      </c>
      <c r="F7" s="28">
        <v>0</v>
      </c>
      <c r="G7" s="22">
        <v>1</v>
      </c>
      <c r="H7" s="16">
        <f t="array" ref="H7">F7*G7</f>
        <v>0</v>
      </c>
      <c r="I7" s="29"/>
      <c r="J7" s="18"/>
      <c r="K7" s="19"/>
      <c r="L7" s="19"/>
      <c r="M7" s="19"/>
      <c r="N7" s="8"/>
      <c r="O7" s="9"/>
    </row>
    <row r="8" spans="1:15" ht="91.5" customHeight="1">
      <c r="A8" s="21" t="s">
        <v>21</v>
      </c>
      <c r="B8" s="14" t="s">
        <v>22</v>
      </c>
      <c r="C8" s="24" t="s">
        <v>23</v>
      </c>
      <c r="D8" s="35">
        <v>36355.370000000003</v>
      </c>
      <c r="E8" s="34">
        <f t="shared" si="1"/>
        <v>36355.370000000003</v>
      </c>
      <c r="F8" s="28">
        <v>0</v>
      </c>
      <c r="G8" s="22">
        <v>1</v>
      </c>
      <c r="H8" s="16">
        <f t="array" ref="H8">F8*G8</f>
        <v>0</v>
      </c>
      <c r="I8" s="29"/>
      <c r="J8" s="18"/>
      <c r="K8" s="19"/>
      <c r="L8" s="19"/>
      <c r="M8" s="19"/>
      <c r="N8" s="20"/>
      <c r="O8" s="19"/>
    </row>
    <row r="9" spans="1:15" ht="27" customHeight="1">
      <c r="A9" s="41" t="s">
        <v>24</v>
      </c>
      <c r="B9" s="42"/>
      <c r="C9" s="42"/>
      <c r="D9" s="36"/>
      <c r="E9" s="37"/>
      <c r="F9" s="38"/>
      <c r="G9" s="39"/>
      <c r="H9" s="38">
        <f t="array" ref="H9">SUM(H3:H8)</f>
        <v>0</v>
      </c>
      <c r="I9" s="25"/>
      <c r="J9" s="8"/>
      <c r="K9" s="8"/>
      <c r="L9" s="8"/>
      <c r="M9" s="8"/>
      <c r="N9" s="8"/>
      <c r="O9" s="8"/>
    </row>
    <row r="10" spans="1:15" ht="13.5" customHeight="1">
      <c r="A10" s="41" t="s">
        <v>25</v>
      </c>
      <c r="B10" s="42"/>
      <c r="C10" s="42"/>
      <c r="D10" s="40"/>
      <c r="E10" s="40"/>
      <c r="F10" s="40"/>
      <c r="G10" s="40"/>
      <c r="H10" s="38">
        <f t="array" ref="H10">H9*1.21</f>
        <v>0</v>
      </c>
      <c r="I10" s="12"/>
      <c r="J10" s="8"/>
      <c r="K10" s="8"/>
      <c r="L10" s="8"/>
      <c r="M10" s="8"/>
      <c r="N10" s="8"/>
      <c r="O10" s="8"/>
    </row>
    <row r="11" spans="1:15" ht="13.5" customHeight="1">
      <c r="A11" s="26"/>
      <c r="B11" s="26"/>
      <c r="C11" s="26"/>
      <c r="D11" s="26"/>
      <c r="E11" s="26"/>
      <c r="F11" s="26"/>
      <c r="G11" s="26"/>
      <c r="H11" s="26"/>
      <c r="I11" s="8"/>
      <c r="J11" s="8"/>
      <c r="K11" s="8"/>
      <c r="L11" s="8"/>
      <c r="M11" s="8"/>
      <c r="N11" s="8"/>
      <c r="O11" s="8"/>
    </row>
    <row r="12" spans="1:15" ht="13.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ht="13.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13.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13.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3.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13.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13.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ht="13.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13.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13.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13.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3.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13.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13.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3.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13.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13.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5" ht="13.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13.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3.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3.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13.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13.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13.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13.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13.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13.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</row>
    <row r="40" spans="1:15" ht="13.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</row>
    <row r="41" spans="1:15" ht="13.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15" ht="13.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13.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13.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5" ht="13.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5" ht="13.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15" ht="13.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5" ht="13.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 ht="13.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 ht="13.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 ht="13.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1:15" ht="13.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1:15" ht="13.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1:15" ht="13.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1:15" ht="13.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1:15" ht="13.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1:15" ht="13.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1:15" ht="13.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1:15" ht="13.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1:15" ht="13.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1:15" ht="13.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 ht="13.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</row>
  </sheetData>
  <mergeCells count="2">
    <mergeCell ref="A9:C9"/>
    <mergeCell ref="A10:C10"/>
  </mergeCells>
  <conditionalFormatting sqref="F3">
    <cfRule type="cellIs" dxfId="5" priority="1" stopIfTrue="1" operator="greaterThan">
      <formula>$D$3</formula>
    </cfRule>
  </conditionalFormatting>
  <conditionalFormatting sqref="F4">
    <cfRule type="cellIs" dxfId="4" priority="2" stopIfTrue="1" operator="greaterThan">
      <formula>$D$4</formula>
    </cfRule>
  </conditionalFormatting>
  <conditionalFormatting sqref="F5">
    <cfRule type="cellIs" dxfId="3" priority="3" stopIfTrue="1" operator="greaterThan">
      <formula>$D$5</formula>
    </cfRule>
  </conditionalFormatting>
  <conditionalFormatting sqref="F6">
    <cfRule type="cellIs" dxfId="2" priority="4" stopIfTrue="1" operator="greaterThan">
      <formula>$D$6</formula>
    </cfRule>
  </conditionalFormatting>
  <conditionalFormatting sqref="F7">
    <cfRule type="cellIs" dxfId="1" priority="5" stopIfTrue="1" operator="greaterThan">
      <formula>$D$7</formula>
    </cfRule>
  </conditionalFormatting>
  <conditionalFormatting sqref="F8">
    <cfRule type="cellIs" dxfId="0" priority="6" stopIfTrue="1" operator="greaterThan">
      <formula>$D$8</formula>
    </cfRule>
  </conditionalFormatting>
  <pageMargins left="0.7" right="0.7" top="0.78740157499999996" bottom="0.78740157499999996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Malchusová</dc:creator>
  <cp:lastModifiedBy>jezkovas</cp:lastModifiedBy>
  <dcterms:created xsi:type="dcterms:W3CDTF">2026-01-13T06:16:05Z</dcterms:created>
  <dcterms:modified xsi:type="dcterms:W3CDTF">2026-02-04T08:42:27Z</dcterms:modified>
</cp:coreProperties>
</file>