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ZAKAZKY (dříve OPVVV)\2025\2025_0153_Dodání virtualizačních serverů v DNS\"/>
    </mc:Choice>
  </mc:AlternateContent>
  <bookViews>
    <workbookView xWindow="-120" yWindow="-120" windowWidth="29040" windowHeight="15720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B18" i="1"/>
  <c r="B20" i="1"/>
  <c r="B19" i="1"/>
  <c r="E14" i="1" l="1"/>
</calcChain>
</file>

<file path=xl/sharedStrings.xml><?xml version="1.0" encoding="utf-8"?>
<sst xmlns="http://schemas.openxmlformats.org/spreadsheetml/2006/main" count="69" uniqueCount="50">
  <si>
    <t xml:space="preserve">Příloha č.1  Podrobná specifikace položek </t>
  </si>
  <si>
    <t>Položka</t>
  </si>
  <si>
    <t>Předmět</t>
  </si>
  <si>
    <t>Ks</t>
  </si>
  <si>
    <t>1A</t>
  </si>
  <si>
    <t>Nabídková cena celkem bez DPH</t>
  </si>
  <si>
    <t>Nabídková cena bez DPH za kus (Kč)</t>
  </si>
  <si>
    <t>Kč</t>
  </si>
  <si>
    <t>Počet kusů</t>
  </si>
  <si>
    <t>DPH</t>
  </si>
  <si>
    <t>Minimální konfigurace:</t>
  </si>
  <si>
    <t>ano/ne</t>
  </si>
  <si>
    <t>Požaduji</t>
  </si>
  <si>
    <t>Ekonomická výhodnost nabídky</t>
  </si>
  <si>
    <t>Nepožaduji</t>
  </si>
  <si>
    <t>Nadlimitní veřejná zakázka</t>
  </si>
  <si>
    <t>Užší řízení</t>
  </si>
  <si>
    <t>Doplňujte, prosím, pouze do zelených polí, ve kterých specifikujte, zda nabízená technologie splňuje minimální technické parametry (slovy ANO nebo NE). Vždy uvádějte jednoznačné modelové označení (PN). U jednoho produktu jej uveďte do specifikace sestavy, a pokud se jedná o sestavu více různých PN, zapište je do jednotlivých řádků.</t>
  </si>
  <si>
    <t>Příslušenství</t>
  </si>
  <si>
    <t>Předpokládaná cena za kus bez DPH</t>
  </si>
  <si>
    <t>Virtualizační server</t>
  </si>
  <si>
    <t>Model sestavy (PN)</t>
  </si>
  <si>
    <t>CPU:</t>
  </si>
  <si>
    <t>Operační paměť:</t>
  </si>
  <si>
    <t>Konstrukce</t>
  </si>
  <si>
    <t>Konfigurace datových disků</t>
  </si>
  <si>
    <t>Infrastruktura pro boot OS</t>
  </si>
  <si>
    <t>Kontroler</t>
  </si>
  <si>
    <t>Napájecí zdroj:</t>
  </si>
  <si>
    <t>Konektivita:</t>
  </si>
  <si>
    <t>Certifikace sestavy:</t>
  </si>
  <si>
    <t>Out-Of-Band server management</t>
  </si>
  <si>
    <t>každý node je vybaven autonomním Out-Of-Band Management Modulem a příslušným software pro zajištění vzdálené správy a monitoringu v každém node clusteru. Řešení musí umožnit centrální a automatizovanou administraci všech node, včetně vzdáleného dohledu a podpory technické podpory výrobce.
Management nástroj pro správu musí mít min. tyto vlastnosti:
 · možnost vzdáleného přístupu přes dedikovaný 1x 1000baseT interface.
 · schopnost autonomní funkce modulu
 · schopnost monitorovat a spravovat node out-of-band (OOB) bez nutnosti instalace agent SW do operačního systému 
 · přístup na OOB management pomocí protokolů IPMI 2.0, SSH, HTTP(s)
 · vzdálený update systému
 · přístup na konzoli node přes IP s podporou HTML5
 · připojení vzdálených médií
 · automatické zasílání upozornění přes SNMPv1, SNMPv2 (ro/rw community), SNMPv3 a email
 · monitorování stavu hardware (napájení, ventilátory, CPU, paměti, řadiče diskových polí, síťové porty, disky)
 · vestavěná diagnostika všech součástí node
 · logování na vzdálený server (Syslog)
 · konfigurace, update software, instalace operačního systému, diagnostika pomocí jediného nástroje bez nutnosti instalace dalších aplikací
 · možnost vzdálené diagnostiky a podpory</t>
  </si>
  <si>
    <t>Trusted Platform Module v.2 nebo vyšší</t>
  </si>
  <si>
    <t>Další požadavky</t>
  </si>
  <si>
    <t>Požadované licence</t>
  </si>
  <si>
    <t>požadujeme min. 24x 64GB DDR5 min. 4800 MHz s podporou normal ECC. Všechny moduly musí být stejných parametrů.</t>
  </si>
  <si>
    <t>min. 2x 10/25Gbps SFP28, min. 2x kabel 25Gbps SFP28 min. 3m
min. 2x 10Gbps RJ45, min. 2x kabel CAT6a délky 3m
min. 2x USB na zadním panelu</t>
  </si>
  <si>
    <t>Microsoft Windows, RedHat Enterprise, SuSE Linux a VMware ESXi</t>
  </si>
  <si>
    <t>nabízená technologie musí zahrnovat všechny komponenty potřebné pro provozování node ve virtualizačním prostředí.
Zadavatel upozorňuje uchazeče, že specifikace je stanovena s ohledem na již existující virtualizační infrastrukturu zadavatele obsahující virtuální servery v prostředí VMware vSphere 8.0.</t>
  </si>
  <si>
    <t xml:space="preserve"> Záruka min. 3 roky na kompletní HW, přístup k technické podpoře 24x7, max. odezva NBD
 · Oprava v místě instalace,
 · Jediné kontaktní místo pro nahlášení poruch pro všechny komponenty dodávaného systému
Po dobu platnosti servisní smlouvy musí být zajištěn:
 · Neomezený přístup k HW a SW podpoře, všem SW verzím a update / upgrade
 · Možnost stažení ovladačů a management software na webových stránkách
 · Zdarma aktualizace firmware
 · Zdarma přístup k integrovaným aktualizačním SW a FW balíkům
Všechny SSD disky jsou předmětem záručních podmínek bez jakýchkoli omezení z pohledu životnosti, intenzity využití, množství zápisů a případně jiných neuvedených omezení. </t>
  </si>
  <si>
    <t>Záruka a maintenance</t>
  </si>
  <si>
    <t>HW provedení:
- Max. 2U server
- Rackmount, včetně montážního kitu do standardního 19" racku
- Node musí mít k dispozici nejméně 12x 2,5“ SATA/SAS/NVMe slotů pro vestavbu datových nosičů</t>
  </si>
  <si>
    <t>redundantní napájení dimenzované pro plné osazení i rotačními disky včetně napájecích kabelů min. délky 3 metry</t>
  </si>
  <si>
    <t>min. 6x 3,8 TB NVMe Gen 4, tyto disky nejsou použity pro boot</t>
  </si>
  <si>
    <t>boot disky 2x min.960 GB M.2 v RAID-1</t>
  </si>
  <si>
    <t>dedikovaným RAID řadič pro disky v sekci infrastruktura pro boot OS</t>
  </si>
  <si>
    <t>Předpokládaná cena celkem bez DPH</t>
  </si>
  <si>
    <t>pro přístup ke všem HW komponentám node není nutné nářadí, barevně značené hot-plug komponenty</t>
  </si>
  <si>
    <t>min. 2x CPU, Paměť L3 cache min. 384 MB, podpora pamětí požadovaných paměťových DIMMů, max. typical TDP 380W
výkon každého CPU min. 119 000 bodů v CPU Mark a min. 2850 Single Thread Rating na https://www.cpubenchmark.net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</si>
</sst>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&quot; Kč&quot;"/>
    <numFmt numFmtId="165" formatCode="#,##0.00&quot; Kč&quot;;[Red]\-#,##0.00&quot; Kč&quot;"/>
  </numFmts>
  <fonts count="11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33CC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1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2" borderId="1" xfId="8" applyFont="1" applyFill="1" applyBorder="1" applyAlignment="1">
      <alignment horizontal="center" wrapText="1"/>
    </xf>
    <xf numFmtId="0" fontId="5" fillId="0" borderId="1" xfId="8" applyFont="1" applyBorder="1" applyAlignment="1">
      <alignment horizontal="left"/>
    </xf>
    <xf numFmtId="164" fontId="6" fillId="0" borderId="2" xfId="8" applyNumberFormat="1" applyFont="1" applyBorder="1" applyAlignment="1">
      <alignment horizontal="center" wrapText="1"/>
    </xf>
    <xf numFmtId="164" fontId="5" fillId="0" borderId="1" xfId="8" applyNumberFormat="1" applyFont="1" applyBorder="1" applyAlignment="1">
      <alignment horizontal="center"/>
    </xf>
    <xf numFmtId="165" fontId="6" fillId="2" borderId="1" xfId="8" applyNumberFormat="1" applyFont="1" applyFill="1" applyBorder="1" applyAlignment="1">
      <alignment wrapText="1"/>
    </xf>
    <xf numFmtId="0" fontId="6" fillId="2" borderId="1" xfId="8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4" xfId="0" applyFont="1" applyFill="1" applyBorder="1" applyAlignment="1">
      <alignment horizontal="left"/>
    </xf>
    <xf numFmtId="0" fontId="5" fillId="4" borderId="3" xfId="8" applyFont="1" applyFill="1" applyBorder="1" applyAlignment="1">
      <alignment vertical="top" wrapText="1"/>
    </xf>
    <xf numFmtId="0" fontId="7" fillId="6" borderId="5" xfId="8" applyFont="1" applyFill="1" applyBorder="1" applyAlignment="1">
      <alignment horizontal="center" vertical="top" wrapText="1"/>
    </xf>
    <xf numFmtId="0" fontId="5" fillId="4" borderId="6" xfId="8" applyFont="1" applyFill="1" applyBorder="1" applyAlignment="1">
      <alignment horizontal="left" vertical="top" wrapText="1"/>
    </xf>
    <xf numFmtId="0" fontId="7" fillId="6" borderId="6" xfId="8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49" fontId="8" fillId="4" borderId="6" xfId="0" applyNumberFormat="1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5" fillId="7" borderId="1" xfId="8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top" wrapText="1"/>
    </xf>
    <xf numFmtId="0" fontId="8" fillId="4" borderId="7" xfId="8" applyFont="1" applyFill="1" applyBorder="1" applyAlignment="1">
      <alignment vertical="top" wrapText="1"/>
    </xf>
    <xf numFmtId="44" fontId="4" fillId="0" borderId="0" xfId="10"/>
    <xf numFmtId="0" fontId="7" fillId="6" borderId="6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left" vertical="top" wrapText="1"/>
    </xf>
    <xf numFmtId="0" fontId="5" fillId="4" borderId="4" xfId="8" applyFont="1" applyFill="1" applyBorder="1" applyAlignment="1">
      <alignment horizontal="center" vertical="top" wrapText="1"/>
    </xf>
    <xf numFmtId="0" fontId="5" fillId="4" borderId="5" xfId="8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7" fillId="6" borderId="4" xfId="8" applyFont="1" applyFill="1" applyBorder="1" applyAlignment="1">
      <alignment horizontal="center" vertical="top" wrapText="1"/>
    </xf>
    <xf numFmtId="0" fontId="7" fillId="6" borderId="5" xfId="8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5" fillId="8" borderId="10" xfId="0" applyFont="1" applyFill="1" applyBorder="1" applyAlignment="1">
      <alignment horizontal="center" wrapText="1"/>
    </xf>
    <xf numFmtId="0" fontId="5" fillId="8" borderId="12" xfId="0" applyFont="1" applyFill="1" applyBorder="1" applyAlignment="1">
      <alignment horizontal="center" wrapText="1"/>
    </xf>
    <xf numFmtId="0" fontId="5" fillId="8" borderId="11" xfId="0" applyFont="1" applyFill="1" applyBorder="1" applyAlignment="1">
      <alignment horizontal="center" wrapText="1"/>
    </xf>
  </cellXfs>
  <cellStyles count="11">
    <cellStyle name="Hypertextový odkaz 2" xfId="1"/>
    <cellStyle name="Hypertextový odkaz 3" xfId="2"/>
    <cellStyle name="Hypertextový odkaz 4" xfId="3"/>
    <cellStyle name="Měna" xfId="10" builtinId="4"/>
    <cellStyle name="Normální" xfId="0" builtinId="0"/>
    <cellStyle name="Normální 2" xfId="4"/>
    <cellStyle name="Normální 2 2" xfId="9"/>
    <cellStyle name="Normální 3" xfId="5"/>
    <cellStyle name="Normální 4" xfId="6"/>
    <cellStyle name="Normální 5" xfId="7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530040</xdr:colOff>
      <xdr:row>7</xdr:row>
      <xdr:rowOff>110640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S632"/>
  <sheetViews>
    <sheetView tabSelected="1" topLeftCell="A7" zoomScale="90" zoomScaleNormal="130" workbookViewId="0">
      <selection activeCell="B48" sqref="B48"/>
    </sheetView>
  </sheetViews>
  <sheetFormatPr defaultColWidth="14.42578125" defaultRowHeight="15" x14ac:dyDescent="0.25"/>
  <cols>
    <col min="1" max="1" width="36.42578125" style="1" customWidth="1"/>
    <col min="2" max="2" width="42.7109375" style="1" customWidth="1"/>
    <col min="3" max="3" width="73.140625" style="1" customWidth="1"/>
    <col min="4" max="4" width="34.5703125" style="1" customWidth="1"/>
    <col min="5" max="5" width="23.7109375" style="1" customWidth="1"/>
    <col min="6" max="7" width="16.140625" style="1" bestFit="1" customWidth="1"/>
    <col min="8" max="9" width="8.7109375" style="1" customWidth="1"/>
    <col min="10" max="1007" width="14.42578125" style="1"/>
  </cols>
  <sheetData>
    <row r="7" spans="1:6" x14ac:dyDescent="0.25">
      <c r="A7" s="38" t="s">
        <v>0</v>
      </c>
      <c r="B7" s="38"/>
      <c r="C7" s="38"/>
      <c r="D7" s="38"/>
      <c r="E7" s="38"/>
    </row>
    <row r="8" spans="1:6" x14ac:dyDescent="0.25">
      <c r="A8" s="39"/>
      <c r="B8" s="39"/>
      <c r="C8" s="39"/>
      <c r="D8" s="39"/>
      <c r="E8" s="39"/>
    </row>
    <row r="9" spans="1:6" ht="29.1" customHeight="1" x14ac:dyDescent="0.25">
      <c r="A9" s="2" t="s">
        <v>1</v>
      </c>
      <c r="B9" s="2" t="s">
        <v>2</v>
      </c>
      <c r="C9" s="2" t="s">
        <v>3</v>
      </c>
      <c r="D9" s="2" t="s">
        <v>19</v>
      </c>
      <c r="E9" s="3" t="s">
        <v>47</v>
      </c>
    </row>
    <row r="10" spans="1:6" ht="29.1" customHeight="1" x14ac:dyDescent="0.25">
      <c r="A10" s="2" t="s">
        <v>4</v>
      </c>
      <c r="B10" s="4" t="s">
        <v>20</v>
      </c>
      <c r="C10" s="19">
        <v>3</v>
      </c>
      <c r="D10" s="5">
        <v>441197</v>
      </c>
      <c r="E10" s="6">
        <f t="shared" ref="E10" si="0">D10*C10</f>
        <v>1323591</v>
      </c>
      <c r="F10" s="22"/>
    </row>
    <row r="11" spans="1:6" x14ac:dyDescent="0.25">
      <c r="A11" s="2"/>
    </row>
    <row r="14" spans="1:6" ht="30.75" customHeight="1" x14ac:dyDescent="0.25">
      <c r="D14" s="8" t="s">
        <v>47</v>
      </c>
      <c r="E14" s="7">
        <f>SUM(E10:E10)</f>
        <v>1323591</v>
      </c>
    </row>
    <row r="15" spans="1:6" ht="21.75" customHeight="1" x14ac:dyDescent="0.25">
      <c r="D15" s="9" t="s">
        <v>5</v>
      </c>
      <c r="E15" s="10"/>
    </row>
    <row r="16" spans="1:6" ht="21.75" customHeight="1" thickBot="1" x14ac:dyDescent="0.3"/>
    <row r="17" spans="1:5" ht="31.5" customHeight="1" thickBot="1" x14ac:dyDescent="0.3">
      <c r="A17" s="40" t="s">
        <v>17</v>
      </c>
      <c r="B17" s="41"/>
      <c r="C17" s="41"/>
      <c r="D17" s="41"/>
      <c r="E17" s="42"/>
    </row>
    <row r="18" spans="1:5" ht="15.75" customHeight="1" thickBot="1" x14ac:dyDescent="0.3">
      <c r="A18" s="11" t="s">
        <v>1</v>
      </c>
      <c r="B18" s="27" t="str">
        <f>A10</f>
        <v>1A</v>
      </c>
      <c r="C18" s="27"/>
      <c r="D18" s="12" t="s">
        <v>6</v>
      </c>
      <c r="E18" s="13" t="s">
        <v>7</v>
      </c>
    </row>
    <row r="19" spans="1:5" ht="15.75" customHeight="1" thickBot="1" x14ac:dyDescent="0.3">
      <c r="A19" s="11"/>
      <c r="B19" s="28" t="str">
        <f>B10</f>
        <v>Virtualizační server</v>
      </c>
      <c r="C19" s="28"/>
      <c r="D19" s="14" t="s">
        <v>5</v>
      </c>
      <c r="E19" s="13" t="s">
        <v>7</v>
      </c>
    </row>
    <row r="20" spans="1:5" ht="15.75" customHeight="1" thickBot="1" x14ac:dyDescent="0.3">
      <c r="A20" s="29" t="s">
        <v>8</v>
      </c>
      <c r="B20" s="31">
        <f>C10</f>
        <v>3</v>
      </c>
      <c r="C20" s="32"/>
      <c r="D20" s="14" t="s">
        <v>9</v>
      </c>
      <c r="E20" s="13" t="s">
        <v>7</v>
      </c>
    </row>
    <row r="21" spans="1:5" ht="15.75" customHeight="1" thickBot="1" x14ac:dyDescent="0.3">
      <c r="A21" s="30"/>
      <c r="B21" s="33"/>
      <c r="C21" s="34"/>
      <c r="D21" s="14"/>
      <c r="E21" s="15" t="s">
        <v>7</v>
      </c>
    </row>
    <row r="22" spans="1:5" ht="15.75" customHeight="1" thickBot="1" x14ac:dyDescent="0.3">
      <c r="A22" s="20" t="s">
        <v>21</v>
      </c>
      <c r="B22" s="35"/>
      <c r="C22" s="36"/>
      <c r="D22" s="25"/>
      <c r="E22" s="26"/>
    </row>
    <row r="23" spans="1:5" ht="51.75" thickBot="1" x14ac:dyDescent="0.3">
      <c r="A23" s="37" t="s">
        <v>10</v>
      </c>
      <c r="B23" s="16" t="s">
        <v>22</v>
      </c>
      <c r="C23" s="17" t="s">
        <v>49</v>
      </c>
      <c r="D23" s="23" t="s">
        <v>11</v>
      </c>
      <c r="E23" s="23"/>
    </row>
    <row r="24" spans="1:5" ht="26.25" thickBot="1" x14ac:dyDescent="0.3">
      <c r="A24" s="37"/>
      <c r="B24" s="18" t="s">
        <v>23</v>
      </c>
      <c r="C24" s="16" t="s">
        <v>36</v>
      </c>
      <c r="D24" s="23" t="s">
        <v>11</v>
      </c>
      <c r="E24" s="23"/>
    </row>
    <row r="25" spans="1:5" ht="64.5" thickBot="1" x14ac:dyDescent="0.3">
      <c r="A25" s="37"/>
      <c r="B25" s="18" t="s">
        <v>24</v>
      </c>
      <c r="C25" s="21" t="s">
        <v>42</v>
      </c>
      <c r="D25" s="23" t="s">
        <v>11</v>
      </c>
      <c r="E25" s="23"/>
    </row>
    <row r="26" spans="1:5" ht="15.75" thickBot="1" x14ac:dyDescent="0.3">
      <c r="A26" s="37"/>
      <c r="B26" s="18" t="s">
        <v>25</v>
      </c>
      <c r="C26" s="21" t="s">
        <v>44</v>
      </c>
      <c r="D26" s="23" t="s">
        <v>11</v>
      </c>
      <c r="E26" s="23"/>
    </row>
    <row r="27" spans="1:5" ht="15.75" thickBot="1" x14ac:dyDescent="0.3">
      <c r="A27" s="37"/>
      <c r="B27" s="18" t="s">
        <v>26</v>
      </c>
      <c r="C27" s="21" t="s">
        <v>45</v>
      </c>
      <c r="D27" s="23" t="s">
        <v>11</v>
      </c>
      <c r="E27" s="23"/>
    </row>
    <row r="28" spans="1:5" ht="15.75" thickBot="1" x14ac:dyDescent="0.3">
      <c r="A28" s="37"/>
      <c r="B28" s="18" t="s">
        <v>27</v>
      </c>
      <c r="C28" s="21" t="s">
        <v>46</v>
      </c>
      <c r="D28" s="23" t="s">
        <v>11</v>
      </c>
      <c r="E28" s="23"/>
    </row>
    <row r="29" spans="1:5" ht="26.25" thickBot="1" x14ac:dyDescent="0.3">
      <c r="A29" s="37"/>
      <c r="B29" s="18" t="s">
        <v>28</v>
      </c>
      <c r="C29" s="21" t="s">
        <v>43</v>
      </c>
      <c r="D29" s="23" t="s">
        <v>11</v>
      </c>
      <c r="E29" s="23"/>
    </row>
    <row r="30" spans="1:5" ht="39" thickBot="1" x14ac:dyDescent="0.3">
      <c r="A30" s="37"/>
      <c r="B30" s="18" t="s">
        <v>29</v>
      </c>
      <c r="C30" s="21" t="s">
        <v>37</v>
      </c>
      <c r="D30" s="23" t="s">
        <v>11</v>
      </c>
      <c r="E30" s="23"/>
    </row>
    <row r="31" spans="1:5" ht="15.75" thickBot="1" x14ac:dyDescent="0.3">
      <c r="A31" s="37"/>
      <c r="B31" s="18" t="s">
        <v>30</v>
      </c>
      <c r="C31" s="21" t="s">
        <v>38</v>
      </c>
      <c r="D31" s="23" t="s">
        <v>11</v>
      </c>
      <c r="E31" s="23"/>
    </row>
    <row r="32" spans="1:5" ht="294.75" customHeight="1" thickBot="1" x14ac:dyDescent="0.3">
      <c r="A32" s="37"/>
      <c r="B32" s="18" t="s">
        <v>31</v>
      </c>
      <c r="C32" s="21" t="s">
        <v>32</v>
      </c>
      <c r="D32" s="23" t="s">
        <v>11</v>
      </c>
      <c r="E32" s="23"/>
    </row>
    <row r="33" spans="1:5" ht="15.75" thickBot="1" x14ac:dyDescent="0.3">
      <c r="A33" s="37"/>
      <c r="B33" s="18" t="s">
        <v>18</v>
      </c>
      <c r="C33" s="21" t="s">
        <v>33</v>
      </c>
      <c r="D33" s="23" t="s">
        <v>11</v>
      </c>
      <c r="E33" s="23"/>
    </row>
    <row r="34" spans="1:5" ht="26.25" thickBot="1" x14ac:dyDescent="0.3">
      <c r="A34" s="37"/>
      <c r="B34" s="18" t="s">
        <v>34</v>
      </c>
      <c r="C34" s="21" t="s">
        <v>48</v>
      </c>
      <c r="D34" s="23" t="s">
        <v>11</v>
      </c>
      <c r="E34" s="23"/>
    </row>
    <row r="35" spans="1:5" ht="64.5" thickBot="1" x14ac:dyDescent="0.3">
      <c r="A35" s="37"/>
      <c r="B35" s="18" t="s">
        <v>35</v>
      </c>
      <c r="C35" s="21" t="s">
        <v>39</v>
      </c>
      <c r="D35" s="23" t="s">
        <v>11</v>
      </c>
      <c r="E35" s="23"/>
    </row>
    <row r="36" spans="1:5" ht="161.25" customHeight="1" thickBot="1" x14ac:dyDescent="0.3">
      <c r="A36" s="16" t="s">
        <v>41</v>
      </c>
      <c r="B36" s="24" t="s">
        <v>40</v>
      </c>
      <c r="C36" s="24"/>
      <c r="D36" s="23" t="s">
        <v>11</v>
      </c>
      <c r="E36" s="23"/>
    </row>
    <row r="37" spans="1:5" ht="15.75" customHeight="1" x14ac:dyDescent="0.25"/>
    <row r="38" spans="1:5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</sheetData>
  <mergeCells count="25">
    <mergeCell ref="A7:E7"/>
    <mergeCell ref="A8:E8"/>
    <mergeCell ref="A17:E17"/>
    <mergeCell ref="D29:E29"/>
    <mergeCell ref="D30:E30"/>
    <mergeCell ref="A23:A35"/>
    <mergeCell ref="D23:E23"/>
    <mergeCell ref="D24:E24"/>
    <mergeCell ref="D25:E25"/>
    <mergeCell ref="D26:E26"/>
    <mergeCell ref="D27:E27"/>
    <mergeCell ref="D28:E28"/>
    <mergeCell ref="D32:E32"/>
    <mergeCell ref="D33:E33"/>
    <mergeCell ref="D34:E34"/>
    <mergeCell ref="B18:C18"/>
    <mergeCell ref="B19:C19"/>
    <mergeCell ref="A20:A21"/>
    <mergeCell ref="B20:C21"/>
    <mergeCell ref="B22:C22"/>
    <mergeCell ref="D35:E35"/>
    <mergeCell ref="B36:C36"/>
    <mergeCell ref="D36:E36"/>
    <mergeCell ref="D22:E22"/>
    <mergeCell ref="D31:E31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12</v>
      </c>
    </row>
    <row r="2" spans="1:4" x14ac:dyDescent="0.25">
      <c r="C2" t="s">
        <v>13</v>
      </c>
      <c r="D2" t="s">
        <v>14</v>
      </c>
    </row>
    <row r="3" spans="1:4" x14ac:dyDescent="0.25">
      <c r="A3" t="s">
        <v>15</v>
      </c>
    </row>
    <row r="5" spans="1:4" x14ac:dyDescent="0.25">
      <c r="B5" t="s">
        <v>16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588827FA01E943B3AAD02F571EDDB4" ma:contentTypeVersion="18" ma:contentTypeDescription="Vytvoří nový dokument" ma:contentTypeScope="" ma:versionID="34b0d8dde09f6ea78ae855048db7f26e">
  <xsd:schema xmlns:xsd="http://www.w3.org/2001/XMLSchema" xmlns:xs="http://www.w3.org/2001/XMLSchema" xmlns:p="http://schemas.microsoft.com/office/2006/metadata/properties" xmlns:ns2="c22cdb8d-5783-4d1e-8661-ea761aedca78" xmlns:ns3="781a6c2c-4efe-4fdd-97a1-d683bda78721" targetNamespace="http://schemas.microsoft.com/office/2006/metadata/properties" ma:root="true" ma:fieldsID="ba6d7a2b5f66c9aafb0f80c58cfb8e78" ns2:_="" ns3:_="">
    <xsd:import namespace="c22cdb8d-5783-4d1e-8661-ea761aedca78"/>
    <xsd:import namespace="781a6c2c-4efe-4fdd-97a1-d683bda78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cdb8d-5783-4d1e-8661-ea761aedc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6c2c-4efe-4fdd-97a1-d683bda787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a5f3cd0-9b0f-451c-8f45-1242d71c6a01}" ma:internalName="TaxCatchAll" ma:showField="CatchAllData" ma:web="781a6c2c-4efe-4fdd-97a1-d683bda787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cdb8d-5783-4d1e-8661-ea761aedca78">
      <Terms xmlns="http://schemas.microsoft.com/office/infopath/2007/PartnerControls"/>
    </lcf76f155ced4ddcb4097134ff3c332f>
    <TaxCatchAll xmlns="781a6c2c-4efe-4fdd-97a1-d683bda78721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756C2-0948-4EDF-9D57-14CEF89E5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2cdb8d-5783-4d1e-8661-ea761aedca78"/>
    <ds:schemaRef ds:uri="781a6c2c-4efe-4fdd-97a1-d683bda78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BF159A-8736-4F2D-A78A-FA6D1E7AE9EC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c22cdb8d-5783-4d1e-8661-ea761aedca78"/>
    <ds:schemaRef ds:uri="http://schemas.microsoft.com/office/2006/metadata/properties"/>
    <ds:schemaRef ds:uri="781a6c2c-4efe-4fdd-97a1-d683bda78721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dc:description/>
  <cp:lastModifiedBy>benesovav</cp:lastModifiedBy>
  <cp:revision>12</cp:revision>
  <dcterms:created xsi:type="dcterms:W3CDTF">2022-01-07T10:53:59Z</dcterms:created>
  <dcterms:modified xsi:type="dcterms:W3CDTF">2025-11-06T08:27:30Z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0x010100E5588827FA01E943B3AAD02F571EDDB4</vt:lpwstr>
  </property>
  <property fmtid="{D5CDD505-2E9C-101B-9397-08002B2CF9AE}" pid="3" name="MediaServiceImageTags">
    <vt:lpwstr/>
  </property>
</Properties>
</file>