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85" windowWidth="27495" windowHeight="13740"/>
  </bookViews>
  <sheets>
    <sheet name="DNS zboží celkem" sheetId="1" r:id="rId1"/>
    <sheet name="DNS zboží části" sheetId="2" r:id="rId2"/>
  </sheets>
  <calcPr calcId="145621"/>
</workbook>
</file>

<file path=xl/calcChain.xml><?xml version="1.0" encoding="utf-8"?>
<calcChain xmlns="http://schemas.openxmlformats.org/spreadsheetml/2006/main">
  <c r="D76" i="1" l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H76" i="1" s="1"/>
</calcChain>
</file>

<file path=xl/sharedStrings.xml><?xml version="1.0" encoding="utf-8"?>
<sst xmlns="http://schemas.openxmlformats.org/spreadsheetml/2006/main" count="701" uniqueCount="199">
  <si>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</si>
  <si>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</si>
  <si>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</si>
  <si>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</si>
  <si>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</si>
  <si>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</si>
  <si>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</si>
  <si>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</si>
  <si>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</si>
  <si>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</si>
  <si>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</si>
  <si>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</si>
  <si>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</si>
  <si>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</si>
  <si>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</si>
  <si>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Baterie alkalické AA</t>
  </si>
  <si>
    <t>Alkalické tužkové baterie AA. Měrná jednotka: bal 4 ks</t>
  </si>
  <si>
    <t>Baterie alkalické AAA</t>
  </si>
  <si>
    <t>Alkalické tužkové baterie AAA. Měrná jednotka: bal 4 ks</t>
  </si>
  <si>
    <t>Baterie 9 V</t>
  </si>
  <si>
    <t>Alkalická 9 Vbaterie pro všestranné využití.. Měrná jednotka: ks</t>
  </si>
  <si>
    <t>Kuličkové pero jednorázové, modré</t>
  </si>
  <si>
    <t>Průhledné plastové tělo, viditelný stav náplně. Uzávěr a špička v barvě náplně. Kvalitní psaní zajišťuje jemný hrot, 0,70 mm, barva modrá. Měrná jednotka: ks</t>
  </si>
  <si>
    <t>Gelový roller, červený 0,7 mm</t>
  </si>
  <si>
    <t>Ergonomické plastové tělo v barvě gelové náplně, stiskací mechanismus. Jemný hrot 0,7 mm, barva červená. Měrná jednotka: ks</t>
  </si>
  <si>
    <t>Gelový roller, červený 0,5 mm</t>
  </si>
  <si>
    <t>Ergonomické plastové tělo v barvě gelové náplně, stiskací mechanismus. Jemný hrot 0,5 mm barva červená.. Měrná jednotka: ks</t>
  </si>
  <si>
    <t>Fixy barevné, sada 6 barev</t>
  </si>
  <si>
    <t>Sada fixů, obsahuje 6 barev: červenou, žlutou, zelenou, modrou, hnědou a černou barvu,sada barevných fixů se snadno vypratelným a omyvatelným inkoustem. Zářivé barvy. Hrot odolný proti zatlačení či poškození, účinný uzávěr. Dlouhá životnost. Měrná jednotka: bal sada 6 ks</t>
  </si>
  <si>
    <t>Náplň do mikrotužky HB 0,7 mm</t>
  </si>
  <si>
    <t>Mikrotuhy 0,7 mm, tvrdost HB.  Měrná jednotka: bal 12 ks</t>
  </si>
  <si>
    <t>Tuhy do mechanické tužky  /Versatilka/</t>
  </si>
  <si>
    <t>Grafitová tuha, tvrdost HB. Měrná jednotka: bal 12 ks</t>
  </si>
  <si>
    <t>Nástěnka samolepící</t>
  </si>
  <si>
    <t>Samolepící povrch nástěnky, rozměr 50-70 x 30-50 cm. Jednoduché nalepování a odlepování dokumentů a vzkazů. Přichycení na zeď aj. suché povrchy pomocí oboustranně lepicích montážních čtverečků. Barva: hnědá (korková). Měrná jednotka: ks</t>
  </si>
  <si>
    <t>Stojánek na papírový špalíček</t>
  </si>
  <si>
    <t>Stojánek na papírový špalíček, černý, drátěný, velikost 100 x 100 x 100 mm. Měrná jednotka: ks</t>
  </si>
  <si>
    <t>Stojánek na tužky</t>
  </si>
  <si>
    <t>Stojánek na tužky, černý, drátěný, průměr 70-80 mm x výška 85-100 mm. Měrná jednotka: ks</t>
  </si>
  <si>
    <t>Fólie laminovací -  A4 100 mic</t>
  </si>
  <si>
    <t>Laminovací fólie A4, 100mic. Měrná jednotka: bal 100 ks</t>
  </si>
  <si>
    <t>Rychlovazač PVC A4 - červený</t>
  </si>
  <si>
    <t>Rychlovazač A4, materiál polypropylen, přední strana průhledná, zadní strana červená. Měrná jednotka: ks</t>
  </si>
  <si>
    <t>Rychlovazač PVC A4 - fialový</t>
  </si>
  <si>
    <t>Rychlovazač A4, materiál polypropylen, přední strana průhledná, zadní strana fialová. Měrná jednotka: ks</t>
  </si>
  <si>
    <t>Rychlovazač PVC A4 - modrý</t>
  </si>
  <si>
    <t>Rychlovazač A4, materiál polypropylen, přední strana průhledná, zadní strana modrá. Měrná jednotka: ks</t>
  </si>
  <si>
    <t>Rychlovazač PVC A4 - oranžový</t>
  </si>
  <si>
    <t>Rychlovazač A4, materiál polypropylen, přední strana průhledná, zadní strana oranžová. Měrná jednotka: ks</t>
  </si>
  <si>
    <t>Rychlovazač PVC A4 s eurozávěsem - červený</t>
  </si>
  <si>
    <t>Rychlovazač A4, materiál polypropylen, na boční straně multiperforace pro zakládání do pořadačů, přední strana průhledná, zadní strana červená. Měrná jednotka: ks</t>
  </si>
  <si>
    <t>Rychlovazač PVC A4 s eurozávěsem - zelený</t>
  </si>
  <si>
    <t>Rychlovazač A4, materiál polypropylen, na boční straně multiperforace pro zakládání do pořadačů, přední strana průhledná, zadní strana zelená. Měrná jednotka: ks</t>
  </si>
  <si>
    <t>Rychlovazač karton A4 červený</t>
  </si>
  <si>
    <t>Rychlovazač A4, materiál karton, barva červená. Měrná jednotka: ks</t>
  </si>
  <si>
    <t>Rychlovazač karton A4 modrý</t>
  </si>
  <si>
    <t>Rychlovazač A4, materiál karton, barva modrá. Měrná jednotka: ks</t>
  </si>
  <si>
    <t>Box archivační s potiskem - 75 mm</t>
  </si>
  <si>
    <t>Archivační box pro ukládání dokumentů A4 z hladké lepenky, vhodný do archivačních kontejnerů, multifunkční potisk, šírka 75mm, rozměry: 330 x 260 x 75 mm. Měrná jednotka: ks</t>
  </si>
  <si>
    <t>Box na spisy -  modrý</t>
  </si>
  <si>
    <t>Box na spisy A4, šíře hřbetu min.25mm, gumička přes rohy, materiál polypropylen, barva modrá. Měrná jednotka: ks</t>
  </si>
  <si>
    <t>Box na spisy - zelený</t>
  </si>
  <si>
    <t>Box na spisy A4, šíře hřbetu min.2,5 cm, gumička přes rohy, materiál polypropylen, barva zelená. Měrná jednotka: ks</t>
  </si>
  <si>
    <t xml:space="preserve">Guma lepící </t>
  </si>
  <si>
    <t>Opakovatelně použitelná lepící guma, polštářky, celková hmotnost min. 50 g. Měrná jednotka: ks</t>
  </si>
  <si>
    <t>CD-R 50 ks</t>
  </si>
  <si>
    <t>CD-R, kapacita 700 MB, rychlost 52 x - cake box. Měrná jednotka: bal 50 ks</t>
  </si>
  <si>
    <t>Spony kancelářské barevné</t>
  </si>
  <si>
    <t>Barevné kancelářské spony 28 mm potahované plastem. Měrná jednotka: bal 100 ks</t>
  </si>
  <si>
    <t>Balící papír 90 g</t>
  </si>
  <si>
    <t>Pevný balící papír, 90 g, archy o rozměrech 90 x 135 cm. Měrná jednotka: bal</t>
  </si>
  <si>
    <t xml:space="preserve">Papír A4 80 g </t>
  </si>
  <si>
    <t>Xerografický papír standardní kvality, 210x297mm, formát A4 80g, bílý, nízká prašnost, standardní, bezdřevý, vysoce bílý ekonomicky výhodný kopírovací papír vhodný pro kopírování a oboustranné tisky na laserových a inkoustových tiskárnách. Papír vhodný karchivaci dle normy ISO 9706. CIE bělost 153
Měrná jednotka: bal 500 listů</t>
  </si>
  <si>
    <t>Papír A4 160 g</t>
  </si>
  <si>
    <t>Multifunkční papír se zvýšenou bělostí A4, 160 g, pro použití v tiskárnách, kopírovacích strojích. Měrná jednotka: bal 250 ks</t>
  </si>
  <si>
    <t>Papír A3 160 g</t>
  </si>
  <si>
    <t>Xerografický papír nejvyšší kvality, vysoce hlazený, extra bílý, vhodný pro plnobarevný tisk a kopírování. Formát A3, 160 g, barva bílá. Měrná jednotka: bal 250 listů</t>
  </si>
  <si>
    <t>Papír A3 200 g</t>
  </si>
  <si>
    <t>Papír A3, 200 g, vhodný pro barevné kopírování a barevný laserový tisk. Měrná jednotka: bal 250 ks</t>
  </si>
  <si>
    <t>Obálka - obchodní taška B4</t>
  </si>
  <si>
    <t>Obálka B4 s krycí páskou z kvalitního bílého 80 g ofsetového papíru o rozměrech 250 x 353 mm. Měrná jednotka: bal ks</t>
  </si>
  <si>
    <t>Bublinková obálka A4</t>
  </si>
  <si>
    <t>Bublinková obálka A4 o vnějších rozměrech 245 x min.345 mm s vnitřní bublinkovou vrstvou a samolepícím proužkem. Měrná jednotka: ks</t>
  </si>
  <si>
    <t>Samolepící bloček 38 x 51 mm, světle žlutý</t>
  </si>
  <si>
    <t>Samolepící bloček, 38 x 51 mm, opakované lepení, barva světle žlutá. Měrná jednotka: 100 ks lístků</t>
  </si>
  <si>
    <t>Pákový pořadač A5</t>
  </si>
  <si>
    <t>Pořadač pákový A5, plastový, šířka hřbetu 7,5 cm. Barva černá. Měrná jednotka: ks</t>
  </si>
  <si>
    <t>Pořadač dvoukroužkový  - 20 mm, červený</t>
  </si>
  <si>
    <t>Dvoukroužkový pořadač A4, materiál polypropylen poloprůhedný, tloušťka 800 mic, šířka hřbetu 20 mm, barva červená. Měrná jednotka: ks</t>
  </si>
  <si>
    <t>Pořadač dvoukroužkový - 20 mm, zelený</t>
  </si>
  <si>
    <t>Dvoukroužkový pořadač A4, materiál polypropylen poloprůhedný, tloušťka 800 mic, šířka hřbetu 20 mm, barva zelená. Měrná jednotka: ks</t>
  </si>
  <si>
    <t>Pořadač čtyřkroužkový - 20 mm modrý</t>
  </si>
  <si>
    <t>Čtyřkroužkový pořadač A4, materiál polypropylen poloprůhedný, tloušťka 800 mic, šířka hřbetu 20 mm, barva modrá. Měrná jednotka: ks</t>
  </si>
  <si>
    <t>Pořadač pákový - 75 mm, zelený, plast</t>
  </si>
  <si>
    <t>Pákový pořadač A4, šířka hřbetu 75 mm, na hřbetě otvor pro manipulaci, uzavírací mechanismus, kovové lišty, hřbetní kapsa s vyměnitelnou etiketou, barva zelená, materiál: plast. Měrná jednotka: ks</t>
  </si>
  <si>
    <t>Pořadač pákový - 75 mm, žlutý, plast</t>
  </si>
  <si>
    <t>Pákový pořadač A4, šířka hřbetu 75 mm, na hřbetě otvor pro manipulaci, uzavírací mechanismus, kovové lišty, hřbetní kapsa s vyměnitelnou etiketou, barva žlutá, materiál: plast. Měrná jednotka: ks</t>
  </si>
  <si>
    <t>Psací podložka s klipem A4, PVC, rozevíratelná - černá</t>
  </si>
  <si>
    <t>Psací podložka A4, rozeviratelná, s průhlednou kapsou, s klipem pro uchycení dokumentů, potah podložky PVC, barva černá. Měrná jednotka: ks</t>
  </si>
  <si>
    <t>Kalendář stolní, pracovní I</t>
  </si>
  <si>
    <t>Stolní pracovní kalendář, kalendárium: české týdenní jmenné, měsíční fáze, roční období, letní a zimní čas.Gramáž papíru: 90-115g/m2. Dělená kovová spirála Twin Wire. Rozměry: 230-250mm x 95-105mm .</t>
  </si>
  <si>
    <t xml:space="preserve">Diář týdenní,  kapesní </t>
  </si>
  <si>
    <t>kalendárium:české jmenné, měsíční fáze, roční období, letní a zimní čas, místo na poznámky
Materiál: jemný hladký materiál, ražba roku, stužka, rovný hřbet</t>
  </si>
  <si>
    <t>Kalendář stolní, pracovní III</t>
  </si>
  <si>
    <t>Stolní pracovní kalendář, kalendárium: české týdenní jmenné, měsíční fáze, roční období, letní a zimní čas.Gramáž papíru: 90-115g/m2. Dělená kovová spirála Twin Wire. Rozměry: 340-350mm x 110-120mm .</t>
  </si>
  <si>
    <t>Obal zakládací A4 L čirý (170 mic, 10 ks)</t>
  </si>
  <si>
    <t>Zakládací obal A4 "L" čirý silný, síla mat.170-180 mic.,nelesklý povrch. Měrná jednotka: bal 10 ks</t>
  </si>
  <si>
    <t>Popisovač 2,5 mm, sada 4 barev permanentní</t>
  </si>
  <si>
    <t>Popisovač k popisu nejrůznějších povrchů, permanentní inkoust, smývatelný lihem, šíře stopy 2,5 mm. Měrná jednotka: bal sada 4 barev</t>
  </si>
  <si>
    <t>Obal zakládací A4, L, 170-180mic - modrý</t>
  </si>
  <si>
    <t>Zakládací obal A4 "L", síla170-180 micronů, barva modrá. Měrná jednotka: bal 25 ks</t>
  </si>
  <si>
    <t>Gelový roller gumovací, modrý 0,7 mm</t>
  </si>
  <si>
    <t>Přepisovatelný roller s pogumovaným držením, tekutá náplň, stiskací mechanismus, hrot 0,7mm, šíře stopy 0,35 mm, barva modrá Napsaný text lze vymazat opačným koncem rolleru. Měrná jednotka: ks</t>
  </si>
  <si>
    <t>Papír A4 80 g, barevný /100listů</t>
  </si>
  <si>
    <t>Barevný xerografický papír, vhodný pro kopírky, laserové i inkoustové tiskárny, A4, 80 g, mix 10 barev, 5 barev sytých a 5 barev pastelových.. Měrná jednotka: bal 100 ks</t>
  </si>
  <si>
    <t>Náplň pro gelový roller gumovací, červený 0,7 mm</t>
  </si>
  <si>
    <t>Náplň pro gelový roller gumovací Pilot Frixion, červený 0,7 mm. Měrná jednotka: ks</t>
  </si>
  <si>
    <t>Laminátor ,  150mic</t>
  </si>
  <si>
    <t>Stolní laminátor do formátu dokumentů A4 a A3 , počet válců : 2
laminace topnou deskou pro použití laminovacích folií do tloušťky 2 x 150 mic
laminátor má ochranu proti přehřátí</t>
  </si>
  <si>
    <t>Náplň do keramického pera, modrá</t>
  </si>
  <si>
    <t>Náplň do keramického pera, modrá. Měrná jednotka: ks</t>
  </si>
  <si>
    <t>DVD-R 50 ks - printable</t>
  </si>
  <si>
    <t>DVD-R, popisovatelné,kapacita 4,7 GB, rychlost 16 x, cake, 50pack. Měrná jednotka: bal 50 ks</t>
  </si>
  <si>
    <t>Gelový roller gumovací, modrý 0,5 mm</t>
  </si>
  <si>
    <t>Přepisovatelný roller s pogumovaným držením, tekutá náplň, hrot 0,5mm, šíře stopy 0,25 mm, barva náplně modrá.Napsaný text lze vymazat opačným koncem rolleru. Měrná jednotka: ks</t>
  </si>
  <si>
    <t>Náplň pro gelový roller gumovací, modrý 0,5 mm</t>
  </si>
  <si>
    <t>Náplň pro gelový roller gumovací Pilot Frixion, modrý 0,5 mm. Měrná jednotka: bal/3ks</t>
  </si>
  <si>
    <t>Náplň pro gelový roller gumovací, černý 0,5 mm</t>
  </si>
  <si>
    <t>Náplň pro gelový roller gumovací Pilot Frixion , černý 0,5 mm. Měrná jednotka: ks</t>
  </si>
  <si>
    <t>Náplň pro gelový roller gumovací, červený 0,5 mm</t>
  </si>
  <si>
    <t>Náplň pro gelový roller gumovací Pilot Frixion, červený 0,5 mm. Měrná jednotka: ks</t>
  </si>
  <si>
    <t>Náplň pro gelový roller gumovací, modrý 0,7 mm</t>
  </si>
  <si>
    <t>Náplň pro gelový roller gumovací Pilot Frixion, modrý 0,7 mm. Měrná jednotka: ks</t>
  </si>
  <si>
    <t>Print etikety 64 x 21 mm</t>
  </si>
  <si>
    <t>Print etikety, 64 x 21 mm. Měrná jednotka: 39etiket/arch.Balení 100 archů.</t>
  </si>
  <si>
    <t xml:space="preserve">Špendlíky 434 - tvar vlajky </t>
  </si>
  <si>
    <t>Špendlíky s plastovou hlavičkou ve tvaru vlajky, vhodné do korkových tabulí. Měrná jednotka: bal 25 ks</t>
  </si>
  <si>
    <t>Spojovače 23/13</t>
  </si>
  <si>
    <t>Spojovače do blokových sešívaček z ocelového drátu, pozinkované 23/13, balení 1000 ks. Měrná jednotka: bal 1000 ks</t>
  </si>
  <si>
    <t>Celková cena zadavatele:</t>
  </si>
  <si>
    <t>Celková cena uchazeče:</t>
  </si>
  <si>
    <t>katedra bohemistiky (43202 15 0007 01), CN 436, Kontakt: Tomáš SUK (toms.suk@gmail.com Tel:775615515)</t>
  </si>
  <si>
    <t>43202 15 0007 01 katedra bohemistiky</t>
  </si>
  <si>
    <t>Projekt:</t>
  </si>
  <si>
    <t>ID obj.</t>
  </si>
  <si>
    <t>katedra bohemistiky (4320201000001), CN 436, Kontakt: Tomáš SUK (toms.suk@gmail.com Tel:775615515)</t>
  </si>
  <si>
    <t>4320201000001 katedra bohemistiky</t>
  </si>
  <si>
    <t>OCV (22173), 1.13, Kontakt: Bc. Dana Masopustová (dana.masopustova@ujep.cz Tel:727812381)</t>
  </si>
  <si>
    <t>2217304000101 dotace</t>
  </si>
  <si>
    <t>Útvar interního auditu (22104), MFC, 1.patro, č. 1.15, Kontakt: Darina  Sýkorová (darina.sykorova@ujep.cz Tel:475286346)</t>
  </si>
  <si>
    <t>22104/01/0000/01 není</t>
  </si>
  <si>
    <t>REK  (22270), MFC, kanc.1.10., Kontakt: Lenka Karásková (lenka.karaskova@ujep.cz Tel:475286315)</t>
  </si>
  <si>
    <t xml:space="preserve">22270/01/0000/01 rozpočet </t>
  </si>
  <si>
    <t>referát energetiky (22264), MFC, 3., 320, Kontakt: Vladimír Bauštein (vladimir.baustein@ujep.cz Tel:475286288)</t>
  </si>
  <si>
    <t>22264/01/0000/01 UJEP</t>
  </si>
  <si>
    <t>referát BOZP, PO   (22243), MFC 3.25, Kontakt: Věra Výborná (vera.vyborna@ujep.cz Tel:724 272 747)</t>
  </si>
  <si>
    <t>01000001 není</t>
  </si>
  <si>
    <t>studijní oddělení FF UJEP (6320601000001), , Kontakt: Daniela Libichová (daniela.libichova@ujep.cz Tel:475283166)</t>
  </si>
  <si>
    <t>6320601000001 STUD. ODDĚLENÍ FF</t>
  </si>
  <si>
    <t>KHI FF UJEP (63201), FF - 2. p., č. dv. 206, Kontakt: Vendula  Hráčová (vendula.hracova@ujep.cz Tel:475283273)</t>
  </si>
  <si>
    <t>63201 16 0010 01 Stimulace vědecko-výzk. činnosti</t>
  </si>
  <si>
    <t xml:space="preserve"> (43103), , Kontakt: Zdenka Kubištová (zdenka.kubistova@ujep.cz Tel:475283372)</t>
  </si>
  <si>
    <t>4310301000001 provoz</t>
  </si>
  <si>
    <t>KTVS PF (4321216000501), Hoření, 3. patro, č. 312, Kontakt: Lenka Černá (lenka.cerna@ujep.cz Tel:475282144)</t>
  </si>
  <si>
    <t>43212/16/0005/01 IGA</t>
  </si>
  <si>
    <t>Pasteurova 1 (22250), MFC, 3., 308, Kontakt: Jiřina Zajíčková (jirina.zajickova@ujep.cz Tel:475286347)</t>
  </si>
  <si>
    <t>22250/01/0000/01 EO</t>
  </si>
  <si>
    <t>KVU PF UJEP (43205  ), HO-405, Kontakt: Lada Třebínová (lada.trebinova@ujep.cz Tel:475282289)</t>
  </si>
  <si>
    <t>43205 /01/0000/01 není</t>
  </si>
  <si>
    <t>EO (22250 ), 0. patro, dv. 01.11, Kontakt: Eva Tichá (eva.ticha@ujep.cz Tel:475286128)</t>
  </si>
  <si>
    <t>22250  22250</t>
  </si>
  <si>
    <t>PF, KBO (4320216000101), CN 445, Kontakt: Zdeněk Valenka (zdenek.valenta@ujep.cz Tel:607624124)</t>
  </si>
  <si>
    <t>4320216000101 Rozvoj české sorabistiky na přelomu 19. a 20. století</t>
  </si>
  <si>
    <t>Centrum informatiky (29100), MFC 2, 2.19, Kontakt: Marcela Štorcova (marcela.storcova@ujep.cz Tel:475286242)</t>
  </si>
  <si>
    <t>29100/01/0000/01 rozpočet CI</t>
  </si>
  <si>
    <t>CCV PF UJEP (43233), Hoření 13, 133, Kontakt: Lenka Hřebejková (lenka.hrebejkova@ujep.cz Tel:+420 475 282 372)</t>
  </si>
  <si>
    <t>43233/41/0001/01 CCV PF UJEP</t>
  </si>
  <si>
    <t>evidence majetku (22250), , Kontakt: Olga Brejchová (olga.brejchova@ujep.cz Tel:6342)</t>
  </si>
  <si>
    <t>22250/01/0000/01 majetek</t>
  </si>
  <si>
    <t>SKM (27101), Kolej K1, přízemí, Kontakt: Hana Halaszova (hana.halaszova@ujep.cz Tel:47 528 72 42)</t>
  </si>
  <si>
    <t>27101/91/0000/09 vlastní zdroje</t>
  </si>
  <si>
    <t>děkanát PřF UJEP (53111), CS, 2. patro, 315, Kontakt: Yvona Jůzová (yvona.juzova@ujep.cz Tel:3223)</t>
  </si>
  <si>
    <t>5311101000001 děkanát PřF</t>
  </si>
  <si>
    <t>OVZ (22280), , Kontakt: Vladislav Šrajbr (vladislav.srajbr@ujep.cz Tel:475286391)</t>
  </si>
  <si>
    <t>REK žádný</t>
  </si>
  <si>
    <t>OVV REK (22142), MFC, 1. patro, 1.12, Kontakt: Lenka Potencová (lenka.potencova@ujep.cz Tel:475286231)</t>
  </si>
  <si>
    <t>22142/36/0102/01 Erasmus</t>
  </si>
  <si>
    <t>Oddělení pro vědu, REK (22161), , Kontakt: Soňa Burešová (sona.buresova@ujep.cz Tel:475286353)</t>
  </si>
  <si>
    <t>22161 01 0000 01 Sekretariát prorektora pro vědu</t>
  </si>
  <si>
    <t>EO (22250), MFC , Kontakt: Daša Šimčišinová (dasa.simcisinova@ujep.cz Tel:607092802)</t>
  </si>
  <si>
    <t>22250/01/0000/01 Provoz</t>
  </si>
  <si>
    <t>Pozn.: popis vlastností může přesáhnout velikost buňky (např.:dvojklik na buňku zobrazí celý text)</t>
  </si>
  <si>
    <r>
      <t xml:space="preserve">Laminátor ,  150mic
</t>
    </r>
    <r>
      <rPr>
        <sz val="10"/>
        <color rgb="FFFF0000"/>
        <rFont val="Arial"/>
        <family val="2"/>
        <charset val="238"/>
      </rPr>
      <t>(1600,- Kč bez DPH je cenou maximální, kterou nelze překročit.)</t>
    </r>
  </si>
  <si>
    <t>Příloha č. 1 - podrobná specifikace (celkový součet)</t>
  </si>
  <si>
    <t>Příloha č. 1 - podrobná specifikace (dílčí části - podklady pro jednotlivé faktury)</t>
  </si>
  <si>
    <t>****  pro pracoviště UJEP  *****</t>
  </si>
  <si>
    <t>Pracoviště:</t>
  </si>
  <si>
    <t>****  pracoviště UJEP  *****</t>
  </si>
  <si>
    <t>****   pro pracoviště UJEP  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</si>
</sst>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7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0" fontId="5" fillId="6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981075</xdr:colOff>
      <xdr:row>1</xdr:row>
      <xdr:rowOff>19050</xdr:rowOff>
    </xdr:from>
    <xdr:to>
      <xdr:col>9</xdr:col>
      <xdr:colOff>697611</xdr:colOff>
      <xdr:row>4</xdr:row>
      <xdr:rowOff>136779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2650" y="180975"/>
          <a:ext cx="1850136" cy="603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3514725</xdr:colOff>
      <xdr:row>1</xdr:row>
      <xdr:rowOff>142875</xdr:rowOff>
    </xdr:from>
    <xdr:to>
      <xdr:col>4</xdr:col>
      <xdr:colOff>1164336</xdr:colOff>
      <xdr:row>5</xdr:row>
      <xdr:rowOff>98679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0" y="304800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6"/>
  <sheetViews>
    <sheetView tabSelected="1" topLeftCell="A10" workbookViewId="0">
      <selection activeCell="E17" sqref="E17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10" width="16" customWidth="1"/>
  </cols>
  <sheetData>
    <row r="1" spans="1:10" s="9" customFormat="1" x14ac:dyDescent="0.2"/>
    <row r="2" spans="1:10" s="9" customFormat="1" x14ac:dyDescent="0.2"/>
    <row r="3" spans="1:10" s="9" customFormat="1" x14ac:dyDescent="0.2"/>
    <row r="4" spans="1:10" s="9" customFormat="1" x14ac:dyDescent="0.2"/>
    <row r="5" spans="1:10" s="9" customFormat="1" x14ac:dyDescent="0.2"/>
    <row r="6" spans="1:10" s="9" customFormat="1" x14ac:dyDescent="0.2"/>
    <row r="7" spans="1:10" s="9" customFormat="1" x14ac:dyDescent="0.2"/>
    <row r="8" spans="1:10" s="9" customFormat="1" ht="15.75" x14ac:dyDescent="0.25">
      <c r="A8" s="15" t="s">
        <v>193</v>
      </c>
      <c r="B8" s="15"/>
      <c r="C8" s="15"/>
      <c r="D8" s="15"/>
      <c r="E8" s="15"/>
      <c r="F8" s="15"/>
      <c r="G8" s="15"/>
      <c r="H8" s="15"/>
      <c r="I8" s="15"/>
      <c r="J8" s="15"/>
    </row>
    <row r="9" spans="1:10" s="9" customFormat="1" x14ac:dyDescent="0.2"/>
    <row r="10" spans="1:10" s="9" customFormat="1" x14ac:dyDescent="0.2"/>
    <row r="11" spans="1:10" x14ac:dyDescent="0.2">
      <c r="A11" s="11" t="s">
        <v>0</v>
      </c>
      <c r="B11" s="12"/>
      <c r="C11" s="12"/>
      <c r="D11" s="12"/>
      <c r="E11" s="2" t="s">
        <v>1</v>
      </c>
      <c r="F11" s="1" t="s">
        <v>2</v>
      </c>
      <c r="G11" s="13" t="s">
        <v>3</v>
      </c>
      <c r="H11" s="12"/>
    </row>
    <row r="12" spans="1:10" x14ac:dyDescent="0.2">
      <c r="A12" s="14" t="s">
        <v>4</v>
      </c>
      <c r="B12" s="12"/>
      <c r="C12" s="12"/>
      <c r="D12" s="12"/>
    </row>
    <row r="13" spans="1:10" ht="25.5" x14ac:dyDescent="0.2">
      <c r="A13" s="1" t="s">
        <v>5</v>
      </c>
      <c r="B13" s="1" t="s">
        <v>6</v>
      </c>
      <c r="C13" s="1" t="s">
        <v>7</v>
      </c>
      <c r="D13" s="1" t="s">
        <v>8</v>
      </c>
      <c r="E13" s="1" t="s">
        <v>9</v>
      </c>
      <c r="F13" s="4" t="s">
        <v>10</v>
      </c>
      <c r="G13" s="1" t="s">
        <v>11</v>
      </c>
      <c r="H13" s="4" t="s">
        <v>12</v>
      </c>
      <c r="I13" s="1" t="s">
        <v>13</v>
      </c>
      <c r="J13" s="1" t="s">
        <v>14</v>
      </c>
    </row>
    <row r="14" spans="1:10" ht="15" x14ac:dyDescent="0.2">
      <c r="A14" s="3">
        <v>55</v>
      </c>
      <c r="B14" s="3">
        <v>20004</v>
      </c>
      <c r="C14" s="5">
        <v>60</v>
      </c>
      <c r="D14" s="3" t="s">
        <v>15</v>
      </c>
      <c r="E14" s="3" t="s">
        <v>16</v>
      </c>
      <c r="F14" s="2" t="s">
        <v>3</v>
      </c>
      <c r="G14" s="6">
        <v>2</v>
      </c>
      <c r="H14" s="7" t="s">
        <v>3</v>
      </c>
      <c r="I14" s="8" t="e">
        <f t="shared" ref="I14:I45" si="0" xml:space="preserve"> G14*H14</f>
        <v>#VALUE!</v>
      </c>
      <c r="J14" s="8" t="str">
        <f t="shared" ref="J14:J45" si="1">IF(H14&gt;C14,"Vyšší"," --- ")</f>
        <v>Vyšší</v>
      </c>
    </row>
    <row r="15" spans="1:10" ht="15" x14ac:dyDescent="0.2">
      <c r="A15" s="3">
        <v>56</v>
      </c>
      <c r="B15" s="3">
        <v>20005</v>
      </c>
      <c r="C15" s="5">
        <v>80</v>
      </c>
      <c r="D15" s="3" t="s">
        <v>17</v>
      </c>
      <c r="E15" s="3" t="s">
        <v>18</v>
      </c>
      <c r="F15" s="2" t="s">
        <v>3</v>
      </c>
      <c r="G15" s="6">
        <v>4</v>
      </c>
      <c r="H15" s="7" t="s">
        <v>3</v>
      </c>
      <c r="I15" s="8" t="e">
        <f t="shared" si="0"/>
        <v>#VALUE!</v>
      </c>
      <c r="J15" s="8" t="str">
        <f t="shared" si="1"/>
        <v>Vyšší</v>
      </c>
    </row>
    <row r="16" spans="1:10" ht="15" x14ac:dyDescent="0.2">
      <c r="A16" s="3">
        <v>59</v>
      </c>
      <c r="B16" s="3">
        <v>20008</v>
      </c>
      <c r="C16" s="5">
        <v>40</v>
      </c>
      <c r="D16" s="3" t="s">
        <v>19</v>
      </c>
      <c r="E16" s="3" t="s">
        <v>20</v>
      </c>
      <c r="F16" s="2" t="s">
        <v>3</v>
      </c>
      <c r="G16" s="6">
        <v>3</v>
      </c>
      <c r="H16" s="7" t="s">
        <v>3</v>
      </c>
      <c r="I16" s="8" t="e">
        <f t="shared" si="0"/>
        <v>#VALUE!</v>
      </c>
      <c r="J16" s="8" t="str">
        <f t="shared" si="1"/>
        <v>Vyšší</v>
      </c>
    </row>
    <row r="17" spans="1:10" ht="38.25" x14ac:dyDescent="0.2">
      <c r="A17" s="3">
        <v>112</v>
      </c>
      <c r="B17" s="3">
        <v>20061</v>
      </c>
      <c r="C17" s="5">
        <v>1.83</v>
      </c>
      <c r="D17" s="3" t="s">
        <v>21</v>
      </c>
      <c r="E17" s="3" t="s">
        <v>22</v>
      </c>
      <c r="F17" s="2" t="s">
        <v>3</v>
      </c>
      <c r="G17" s="6">
        <v>2</v>
      </c>
      <c r="H17" s="7" t="s">
        <v>3</v>
      </c>
      <c r="I17" s="8" t="e">
        <f t="shared" si="0"/>
        <v>#VALUE!</v>
      </c>
      <c r="J17" s="8" t="str">
        <f t="shared" si="1"/>
        <v>Vyšší</v>
      </c>
    </row>
    <row r="18" spans="1:10" ht="25.5" x14ac:dyDescent="0.2">
      <c r="A18" s="3">
        <v>115</v>
      </c>
      <c r="B18" s="3">
        <v>20064</v>
      </c>
      <c r="C18" s="5">
        <v>33</v>
      </c>
      <c r="D18" s="3" t="s">
        <v>23</v>
      </c>
      <c r="E18" s="3" t="s">
        <v>24</v>
      </c>
      <c r="F18" s="2" t="s">
        <v>3</v>
      </c>
      <c r="G18" s="6">
        <v>1</v>
      </c>
      <c r="H18" s="7" t="s">
        <v>3</v>
      </c>
      <c r="I18" s="8" t="e">
        <f t="shared" si="0"/>
        <v>#VALUE!</v>
      </c>
      <c r="J18" s="8" t="str">
        <f t="shared" si="1"/>
        <v>Vyšší</v>
      </c>
    </row>
    <row r="19" spans="1:10" ht="25.5" x14ac:dyDescent="0.2">
      <c r="A19" s="3">
        <v>119</v>
      </c>
      <c r="B19" s="3">
        <v>20068</v>
      </c>
      <c r="C19" s="5">
        <v>33</v>
      </c>
      <c r="D19" s="3" t="s">
        <v>25</v>
      </c>
      <c r="E19" s="3" t="s">
        <v>26</v>
      </c>
      <c r="F19" s="2" t="s">
        <v>3</v>
      </c>
      <c r="G19" s="6">
        <v>1</v>
      </c>
      <c r="H19" s="7" t="s">
        <v>3</v>
      </c>
      <c r="I19" s="8" t="e">
        <f t="shared" si="0"/>
        <v>#VALUE!</v>
      </c>
      <c r="J19" s="8" t="str">
        <f t="shared" si="1"/>
        <v>Vyšší</v>
      </c>
    </row>
    <row r="20" spans="1:10" ht="63.75" x14ac:dyDescent="0.2">
      <c r="A20" s="3">
        <v>129</v>
      </c>
      <c r="B20" s="3">
        <v>20078</v>
      </c>
      <c r="C20" s="5">
        <v>30.5</v>
      </c>
      <c r="D20" s="3" t="s">
        <v>27</v>
      </c>
      <c r="E20" s="3" t="s">
        <v>28</v>
      </c>
      <c r="F20" s="2" t="s">
        <v>3</v>
      </c>
      <c r="G20" s="6">
        <v>5</v>
      </c>
      <c r="H20" s="7" t="s">
        <v>3</v>
      </c>
      <c r="I20" s="8" t="e">
        <f t="shared" si="0"/>
        <v>#VALUE!</v>
      </c>
      <c r="J20" s="8" t="str">
        <f t="shared" si="1"/>
        <v>Vyšší</v>
      </c>
    </row>
    <row r="21" spans="1:10" ht="25.5" x14ac:dyDescent="0.2">
      <c r="A21" s="3">
        <v>195</v>
      </c>
      <c r="B21" s="3">
        <v>20144</v>
      </c>
      <c r="C21" s="5">
        <v>12.5</v>
      </c>
      <c r="D21" s="3" t="s">
        <v>29</v>
      </c>
      <c r="E21" s="3" t="s">
        <v>30</v>
      </c>
      <c r="F21" s="2" t="s">
        <v>3</v>
      </c>
      <c r="G21" s="6">
        <v>1</v>
      </c>
      <c r="H21" s="7" t="s">
        <v>3</v>
      </c>
      <c r="I21" s="8" t="e">
        <f t="shared" si="0"/>
        <v>#VALUE!</v>
      </c>
      <c r="J21" s="8" t="str">
        <f t="shared" si="1"/>
        <v>Vyšší</v>
      </c>
    </row>
    <row r="22" spans="1:10" ht="25.5" x14ac:dyDescent="0.2">
      <c r="A22" s="3">
        <v>197</v>
      </c>
      <c r="B22" s="3">
        <v>20146</v>
      </c>
      <c r="C22" s="5">
        <v>34.83</v>
      </c>
      <c r="D22" s="3" t="s">
        <v>31</v>
      </c>
      <c r="E22" s="3" t="s">
        <v>32</v>
      </c>
      <c r="F22" s="2" t="s">
        <v>3</v>
      </c>
      <c r="G22" s="6">
        <v>1</v>
      </c>
      <c r="H22" s="7" t="s">
        <v>3</v>
      </c>
      <c r="I22" s="8" t="e">
        <f t="shared" si="0"/>
        <v>#VALUE!</v>
      </c>
      <c r="J22" s="8" t="str">
        <f t="shared" si="1"/>
        <v>Vyšší</v>
      </c>
    </row>
    <row r="23" spans="1:10" ht="51" x14ac:dyDescent="0.2">
      <c r="A23" s="3">
        <v>205</v>
      </c>
      <c r="B23" s="3">
        <v>20154</v>
      </c>
      <c r="C23" s="5">
        <v>215</v>
      </c>
      <c r="D23" s="3" t="s">
        <v>33</v>
      </c>
      <c r="E23" s="3" t="s">
        <v>34</v>
      </c>
      <c r="F23" s="2" t="s">
        <v>3</v>
      </c>
      <c r="G23" s="6">
        <v>2</v>
      </c>
      <c r="H23" s="7" t="s">
        <v>3</v>
      </c>
      <c r="I23" s="8" t="e">
        <f t="shared" si="0"/>
        <v>#VALUE!</v>
      </c>
      <c r="J23" s="8" t="str">
        <f t="shared" si="1"/>
        <v>Vyšší</v>
      </c>
    </row>
    <row r="24" spans="1:10" ht="25.5" x14ac:dyDescent="0.2">
      <c r="A24" s="3">
        <v>274</v>
      </c>
      <c r="B24" s="3">
        <v>20223</v>
      </c>
      <c r="C24" s="5">
        <v>35</v>
      </c>
      <c r="D24" s="3" t="s">
        <v>35</v>
      </c>
      <c r="E24" s="3" t="s">
        <v>36</v>
      </c>
      <c r="F24" s="2" t="s">
        <v>3</v>
      </c>
      <c r="G24" s="6">
        <v>1</v>
      </c>
      <c r="H24" s="7" t="s">
        <v>3</v>
      </c>
      <c r="I24" s="8" t="e">
        <f t="shared" si="0"/>
        <v>#VALUE!</v>
      </c>
      <c r="J24" s="8" t="str">
        <f t="shared" si="1"/>
        <v>Vyšší</v>
      </c>
    </row>
    <row r="25" spans="1:10" ht="25.5" x14ac:dyDescent="0.2">
      <c r="A25" s="3">
        <v>276</v>
      </c>
      <c r="B25" s="3">
        <v>20225</v>
      </c>
      <c r="C25" s="5">
        <v>21.27</v>
      </c>
      <c r="D25" s="3" t="s">
        <v>37</v>
      </c>
      <c r="E25" s="3" t="s">
        <v>38</v>
      </c>
      <c r="F25" s="2" t="s">
        <v>3</v>
      </c>
      <c r="G25" s="6">
        <v>1</v>
      </c>
      <c r="H25" s="7" t="s">
        <v>3</v>
      </c>
      <c r="I25" s="8" t="e">
        <f t="shared" si="0"/>
        <v>#VALUE!</v>
      </c>
      <c r="J25" s="8" t="str">
        <f t="shared" si="1"/>
        <v>Vyšší</v>
      </c>
    </row>
    <row r="26" spans="1:10" ht="25.5" x14ac:dyDescent="0.2">
      <c r="A26" s="3">
        <v>306</v>
      </c>
      <c r="B26" s="3">
        <v>20253</v>
      </c>
      <c r="C26" s="5">
        <v>191</v>
      </c>
      <c r="D26" s="3" t="s">
        <v>39</v>
      </c>
      <c r="E26" s="3" t="s">
        <v>40</v>
      </c>
      <c r="F26" s="2" t="s">
        <v>3</v>
      </c>
      <c r="G26" s="6">
        <v>3</v>
      </c>
      <c r="H26" s="7" t="s">
        <v>3</v>
      </c>
      <c r="I26" s="8" t="e">
        <f t="shared" si="0"/>
        <v>#VALUE!</v>
      </c>
      <c r="J26" s="8" t="str">
        <f t="shared" si="1"/>
        <v>Vyšší</v>
      </c>
    </row>
    <row r="27" spans="1:10" ht="25.5" x14ac:dyDescent="0.2">
      <c r="A27" s="3">
        <v>409</v>
      </c>
      <c r="B27" s="3">
        <v>20356</v>
      </c>
      <c r="C27" s="5">
        <v>6</v>
      </c>
      <c r="D27" s="3" t="s">
        <v>41</v>
      </c>
      <c r="E27" s="3" t="s">
        <v>42</v>
      </c>
      <c r="F27" s="2" t="s">
        <v>3</v>
      </c>
      <c r="G27" s="6">
        <v>20</v>
      </c>
      <c r="H27" s="7" t="s">
        <v>3</v>
      </c>
      <c r="I27" s="8" t="e">
        <f t="shared" si="0"/>
        <v>#VALUE!</v>
      </c>
      <c r="J27" s="8" t="str">
        <f t="shared" si="1"/>
        <v>Vyšší</v>
      </c>
    </row>
    <row r="28" spans="1:10" ht="25.5" x14ac:dyDescent="0.2">
      <c r="A28" s="3">
        <v>410</v>
      </c>
      <c r="B28" s="3">
        <v>20357</v>
      </c>
      <c r="C28" s="5">
        <v>8.6999999999999993</v>
      </c>
      <c r="D28" s="3" t="s">
        <v>43</v>
      </c>
      <c r="E28" s="3" t="s">
        <v>44</v>
      </c>
      <c r="F28" s="2" t="s">
        <v>3</v>
      </c>
      <c r="G28" s="6">
        <v>40</v>
      </c>
      <c r="H28" s="7" t="s">
        <v>3</v>
      </c>
      <c r="I28" s="8" t="e">
        <f t="shared" si="0"/>
        <v>#VALUE!</v>
      </c>
      <c r="J28" s="8" t="str">
        <f t="shared" si="1"/>
        <v>Vyšší</v>
      </c>
    </row>
    <row r="29" spans="1:10" ht="25.5" x14ac:dyDescent="0.2">
      <c r="A29" s="3">
        <v>411</v>
      </c>
      <c r="B29" s="3">
        <v>20358</v>
      </c>
      <c r="C29" s="5">
        <v>6</v>
      </c>
      <c r="D29" s="3" t="s">
        <v>45</v>
      </c>
      <c r="E29" s="3" t="s">
        <v>46</v>
      </c>
      <c r="F29" s="2" t="s">
        <v>3</v>
      </c>
      <c r="G29" s="6">
        <v>10</v>
      </c>
      <c r="H29" s="7" t="s">
        <v>3</v>
      </c>
      <c r="I29" s="8" t="e">
        <f t="shared" si="0"/>
        <v>#VALUE!</v>
      </c>
      <c r="J29" s="8" t="str">
        <f t="shared" si="1"/>
        <v>Vyšší</v>
      </c>
    </row>
    <row r="30" spans="1:10" ht="25.5" x14ac:dyDescent="0.2">
      <c r="A30" s="3">
        <v>412</v>
      </c>
      <c r="B30" s="3">
        <v>20359</v>
      </c>
      <c r="C30" s="5">
        <v>6</v>
      </c>
      <c r="D30" s="3" t="s">
        <v>47</v>
      </c>
      <c r="E30" s="3" t="s">
        <v>48</v>
      </c>
      <c r="F30" s="2" t="s">
        <v>3</v>
      </c>
      <c r="G30" s="6">
        <v>30</v>
      </c>
      <c r="H30" s="7" t="s">
        <v>3</v>
      </c>
      <c r="I30" s="8" t="e">
        <f t="shared" si="0"/>
        <v>#VALUE!</v>
      </c>
      <c r="J30" s="8" t="str">
        <f t="shared" si="1"/>
        <v>Vyšší</v>
      </c>
    </row>
    <row r="31" spans="1:10" ht="38.25" x14ac:dyDescent="0.2">
      <c r="A31" s="3">
        <v>420</v>
      </c>
      <c r="B31" s="3">
        <v>20367</v>
      </c>
      <c r="C31" s="5">
        <v>6.8</v>
      </c>
      <c r="D31" s="3" t="s">
        <v>49</v>
      </c>
      <c r="E31" s="3" t="s">
        <v>50</v>
      </c>
      <c r="F31" s="2" t="s">
        <v>3</v>
      </c>
      <c r="G31" s="6">
        <v>35</v>
      </c>
      <c r="H31" s="7" t="s">
        <v>3</v>
      </c>
      <c r="I31" s="8" t="e">
        <f t="shared" si="0"/>
        <v>#VALUE!</v>
      </c>
      <c r="J31" s="8" t="str">
        <f t="shared" si="1"/>
        <v>Vyšší</v>
      </c>
    </row>
    <row r="32" spans="1:10" ht="38.25" x14ac:dyDescent="0.2">
      <c r="A32" s="3">
        <v>424</v>
      </c>
      <c r="B32" s="3">
        <v>20371</v>
      </c>
      <c r="C32" s="5">
        <v>6.8</v>
      </c>
      <c r="D32" s="3" t="s">
        <v>51</v>
      </c>
      <c r="E32" s="3" t="s">
        <v>52</v>
      </c>
      <c r="F32" s="2" t="s">
        <v>3</v>
      </c>
      <c r="G32" s="6">
        <v>15</v>
      </c>
      <c r="H32" s="7" t="s">
        <v>3</v>
      </c>
      <c r="I32" s="8" t="e">
        <f t="shared" si="0"/>
        <v>#VALUE!</v>
      </c>
      <c r="J32" s="8" t="str">
        <f t="shared" si="1"/>
        <v>Vyšší</v>
      </c>
    </row>
    <row r="33" spans="1:10" ht="25.5" x14ac:dyDescent="0.2">
      <c r="A33" s="3">
        <v>426</v>
      </c>
      <c r="B33" s="3">
        <v>20373</v>
      </c>
      <c r="C33" s="5">
        <v>4</v>
      </c>
      <c r="D33" s="3" t="s">
        <v>53</v>
      </c>
      <c r="E33" s="3" t="s">
        <v>54</v>
      </c>
      <c r="F33" s="2" t="s">
        <v>3</v>
      </c>
      <c r="G33" s="6">
        <v>20</v>
      </c>
      <c r="H33" s="7" t="s">
        <v>3</v>
      </c>
      <c r="I33" s="8" t="e">
        <f t="shared" si="0"/>
        <v>#VALUE!</v>
      </c>
      <c r="J33" s="8" t="str">
        <f t="shared" si="1"/>
        <v>Vyšší</v>
      </c>
    </row>
    <row r="34" spans="1:10" ht="25.5" x14ac:dyDescent="0.2">
      <c r="A34" s="3">
        <v>428</v>
      </c>
      <c r="B34" s="3">
        <v>20375</v>
      </c>
      <c r="C34" s="5">
        <v>4</v>
      </c>
      <c r="D34" s="3" t="s">
        <v>55</v>
      </c>
      <c r="E34" s="3" t="s">
        <v>56</v>
      </c>
      <c r="F34" s="2" t="s">
        <v>3</v>
      </c>
      <c r="G34" s="6">
        <v>20</v>
      </c>
      <c r="H34" s="7" t="s">
        <v>3</v>
      </c>
      <c r="I34" s="8" t="e">
        <f t="shared" si="0"/>
        <v>#VALUE!</v>
      </c>
      <c r="J34" s="8" t="str">
        <f t="shared" si="1"/>
        <v>Vyšší</v>
      </c>
    </row>
    <row r="35" spans="1:10" ht="38.25" x14ac:dyDescent="0.2">
      <c r="A35" s="3">
        <v>601</v>
      </c>
      <c r="B35" s="3">
        <v>20548</v>
      </c>
      <c r="C35" s="5">
        <v>17.899999999999999</v>
      </c>
      <c r="D35" s="3" t="s">
        <v>57</v>
      </c>
      <c r="E35" s="3" t="s">
        <v>58</v>
      </c>
      <c r="F35" s="2" t="s">
        <v>3</v>
      </c>
      <c r="G35" s="6">
        <v>63</v>
      </c>
      <c r="H35" s="7" t="s">
        <v>3</v>
      </c>
      <c r="I35" s="8" t="e">
        <f t="shared" si="0"/>
        <v>#VALUE!</v>
      </c>
      <c r="J35" s="8" t="str">
        <f t="shared" si="1"/>
        <v>Vyšší</v>
      </c>
    </row>
    <row r="36" spans="1:10" ht="25.5" x14ac:dyDescent="0.2">
      <c r="A36" s="3">
        <v>606</v>
      </c>
      <c r="B36" s="3">
        <v>20553</v>
      </c>
      <c r="C36" s="5">
        <v>49</v>
      </c>
      <c r="D36" s="3" t="s">
        <v>59</v>
      </c>
      <c r="E36" s="3" t="s">
        <v>60</v>
      </c>
      <c r="F36" s="2" t="s">
        <v>3</v>
      </c>
      <c r="G36" s="6">
        <v>4</v>
      </c>
      <c r="H36" s="7" t="s">
        <v>3</v>
      </c>
      <c r="I36" s="8" t="e">
        <f t="shared" si="0"/>
        <v>#VALUE!</v>
      </c>
      <c r="J36" s="8" t="str">
        <f t="shared" si="1"/>
        <v>Vyšší</v>
      </c>
    </row>
    <row r="37" spans="1:10" ht="25.5" x14ac:dyDescent="0.2">
      <c r="A37" s="3">
        <v>608</v>
      </c>
      <c r="B37" s="3">
        <v>20555</v>
      </c>
      <c r="C37" s="5">
        <v>49</v>
      </c>
      <c r="D37" s="3" t="s">
        <v>61</v>
      </c>
      <c r="E37" s="3" t="s">
        <v>62</v>
      </c>
      <c r="F37" s="2" t="s">
        <v>3</v>
      </c>
      <c r="G37" s="6">
        <v>1</v>
      </c>
      <c r="H37" s="7" t="s">
        <v>3</v>
      </c>
      <c r="I37" s="8" t="e">
        <f t="shared" si="0"/>
        <v>#VALUE!</v>
      </c>
      <c r="J37" s="8" t="str">
        <f t="shared" si="1"/>
        <v>Vyšší</v>
      </c>
    </row>
    <row r="38" spans="1:10" ht="25.5" x14ac:dyDescent="0.2">
      <c r="A38" s="3">
        <v>626</v>
      </c>
      <c r="B38" s="3">
        <v>20573</v>
      </c>
      <c r="C38" s="5">
        <v>47</v>
      </c>
      <c r="D38" s="3" t="s">
        <v>63</v>
      </c>
      <c r="E38" s="3" t="s">
        <v>64</v>
      </c>
      <c r="F38" s="2" t="s">
        <v>3</v>
      </c>
      <c r="G38" s="6">
        <v>4</v>
      </c>
      <c r="H38" s="7" t="s">
        <v>3</v>
      </c>
      <c r="I38" s="8" t="e">
        <f t="shared" si="0"/>
        <v>#VALUE!</v>
      </c>
      <c r="J38" s="8" t="str">
        <f t="shared" si="1"/>
        <v>Vyšší</v>
      </c>
    </row>
    <row r="39" spans="1:10" ht="25.5" x14ac:dyDescent="0.2">
      <c r="A39" s="3">
        <v>697</v>
      </c>
      <c r="B39" s="3">
        <v>20644</v>
      </c>
      <c r="C39" s="5">
        <v>215</v>
      </c>
      <c r="D39" s="3" t="s">
        <v>65</v>
      </c>
      <c r="E39" s="3" t="s">
        <v>66</v>
      </c>
      <c r="F39" s="2" t="s">
        <v>3</v>
      </c>
      <c r="G39" s="6">
        <v>1</v>
      </c>
      <c r="H39" s="7" t="s">
        <v>3</v>
      </c>
      <c r="I39" s="8" t="e">
        <f t="shared" si="0"/>
        <v>#VALUE!</v>
      </c>
      <c r="J39" s="8" t="str">
        <f t="shared" si="1"/>
        <v>Vyšší</v>
      </c>
    </row>
    <row r="40" spans="1:10" ht="25.5" x14ac:dyDescent="0.2">
      <c r="A40" s="3">
        <v>727</v>
      </c>
      <c r="B40" s="3">
        <v>20674</v>
      </c>
      <c r="C40" s="5">
        <v>10.83</v>
      </c>
      <c r="D40" s="3" t="s">
        <v>67</v>
      </c>
      <c r="E40" s="3" t="s">
        <v>68</v>
      </c>
      <c r="F40" s="2" t="s">
        <v>3</v>
      </c>
      <c r="G40" s="6">
        <v>2</v>
      </c>
      <c r="H40" s="7" t="s">
        <v>3</v>
      </c>
      <c r="I40" s="8" t="e">
        <f t="shared" si="0"/>
        <v>#VALUE!</v>
      </c>
      <c r="J40" s="8" t="str">
        <f t="shared" si="1"/>
        <v>Vyšší</v>
      </c>
    </row>
    <row r="41" spans="1:10" ht="25.5" x14ac:dyDescent="0.2">
      <c r="A41" s="3">
        <v>774</v>
      </c>
      <c r="B41" s="3">
        <v>20721</v>
      </c>
      <c r="C41" s="5">
        <v>40</v>
      </c>
      <c r="D41" s="3" t="s">
        <v>69</v>
      </c>
      <c r="E41" s="3" t="s">
        <v>70</v>
      </c>
      <c r="F41" s="2" t="s">
        <v>3</v>
      </c>
      <c r="G41" s="6">
        <v>1</v>
      </c>
      <c r="H41" s="7" t="s">
        <v>3</v>
      </c>
      <c r="I41" s="8" t="e">
        <f t="shared" si="0"/>
        <v>#VALUE!</v>
      </c>
      <c r="J41" s="8" t="str">
        <f t="shared" si="1"/>
        <v>Vyšší</v>
      </c>
    </row>
    <row r="42" spans="1:10" ht="76.5" x14ac:dyDescent="0.2">
      <c r="A42" s="3">
        <v>809</v>
      </c>
      <c r="B42" s="3">
        <v>20756</v>
      </c>
      <c r="C42" s="5">
        <v>65</v>
      </c>
      <c r="D42" s="3" t="s">
        <v>71</v>
      </c>
      <c r="E42" s="3" t="s">
        <v>72</v>
      </c>
      <c r="F42" s="2" t="s">
        <v>3</v>
      </c>
      <c r="G42" s="6">
        <v>55</v>
      </c>
      <c r="H42" s="7" t="s">
        <v>3</v>
      </c>
      <c r="I42" s="8" t="e">
        <f t="shared" si="0"/>
        <v>#VALUE!</v>
      </c>
      <c r="J42" s="8" t="str">
        <f t="shared" si="1"/>
        <v>Vyšší</v>
      </c>
    </row>
    <row r="43" spans="1:10" ht="25.5" x14ac:dyDescent="0.2">
      <c r="A43" s="3">
        <v>812</v>
      </c>
      <c r="B43" s="3">
        <v>20758</v>
      </c>
      <c r="C43" s="5">
        <v>110</v>
      </c>
      <c r="D43" s="3" t="s">
        <v>73</v>
      </c>
      <c r="E43" s="3" t="s">
        <v>74</v>
      </c>
      <c r="F43" s="2" t="s">
        <v>3</v>
      </c>
      <c r="G43" s="6">
        <v>6</v>
      </c>
      <c r="H43" s="7" t="s">
        <v>3</v>
      </c>
      <c r="I43" s="8" t="e">
        <f t="shared" si="0"/>
        <v>#VALUE!</v>
      </c>
      <c r="J43" s="8" t="str">
        <f t="shared" si="1"/>
        <v>Vyšší</v>
      </c>
    </row>
    <row r="44" spans="1:10" ht="38.25" x14ac:dyDescent="0.2">
      <c r="A44" s="3">
        <v>832</v>
      </c>
      <c r="B44" s="3">
        <v>20775</v>
      </c>
      <c r="C44" s="5">
        <v>425</v>
      </c>
      <c r="D44" s="3" t="s">
        <v>75</v>
      </c>
      <c r="E44" s="3" t="s">
        <v>76</v>
      </c>
      <c r="F44" s="2" t="s">
        <v>3</v>
      </c>
      <c r="G44" s="6">
        <v>10</v>
      </c>
      <c r="H44" s="7" t="s">
        <v>3</v>
      </c>
      <c r="I44" s="8" t="e">
        <f t="shared" si="0"/>
        <v>#VALUE!</v>
      </c>
      <c r="J44" s="8" t="str">
        <f t="shared" si="1"/>
        <v>Vyšší</v>
      </c>
    </row>
    <row r="45" spans="1:10" ht="25.5" x14ac:dyDescent="0.2">
      <c r="A45" s="3">
        <v>834</v>
      </c>
      <c r="B45" s="3">
        <v>20777</v>
      </c>
      <c r="C45" s="5">
        <v>394.17</v>
      </c>
      <c r="D45" s="3" t="s">
        <v>77</v>
      </c>
      <c r="E45" s="3" t="s">
        <v>78</v>
      </c>
      <c r="F45" s="2" t="s">
        <v>3</v>
      </c>
      <c r="G45" s="6">
        <v>10</v>
      </c>
      <c r="H45" s="7" t="s">
        <v>3</v>
      </c>
      <c r="I45" s="8" t="e">
        <f t="shared" si="0"/>
        <v>#VALUE!</v>
      </c>
      <c r="J45" s="8" t="str">
        <f t="shared" si="1"/>
        <v>Vyšší</v>
      </c>
    </row>
    <row r="46" spans="1:10" ht="25.5" x14ac:dyDescent="0.2">
      <c r="A46" s="3">
        <v>882</v>
      </c>
      <c r="B46" s="3">
        <v>20808</v>
      </c>
      <c r="C46" s="5">
        <v>1.25</v>
      </c>
      <c r="D46" s="3" t="s">
        <v>79</v>
      </c>
      <c r="E46" s="3" t="s">
        <v>80</v>
      </c>
      <c r="F46" s="2" t="s">
        <v>3</v>
      </c>
      <c r="G46" s="6">
        <v>40</v>
      </c>
      <c r="H46" s="7" t="s">
        <v>3</v>
      </c>
      <c r="I46" s="8" t="e">
        <f t="shared" ref="I46:I75" si="2" xml:space="preserve"> G46*H46</f>
        <v>#VALUE!</v>
      </c>
      <c r="J46" s="8" t="str">
        <f t="shared" ref="J46:J75" si="3">IF(H46&gt;C46,"Vyšší"," --- ")</f>
        <v>Vyšší</v>
      </c>
    </row>
    <row r="47" spans="1:10" ht="25.5" x14ac:dyDescent="0.2">
      <c r="A47" s="3">
        <v>891</v>
      </c>
      <c r="B47" s="3">
        <v>20817</v>
      </c>
      <c r="C47" s="5">
        <v>7.92</v>
      </c>
      <c r="D47" s="3" t="s">
        <v>81</v>
      </c>
      <c r="E47" s="3" t="s">
        <v>82</v>
      </c>
      <c r="F47" s="2" t="s">
        <v>3</v>
      </c>
      <c r="G47" s="6">
        <v>10</v>
      </c>
      <c r="H47" s="7" t="s">
        <v>3</v>
      </c>
      <c r="I47" s="8" t="e">
        <f t="shared" si="2"/>
        <v>#VALUE!</v>
      </c>
      <c r="J47" s="8" t="str">
        <f t="shared" si="3"/>
        <v>Vyšší</v>
      </c>
    </row>
    <row r="48" spans="1:10" ht="25.5" x14ac:dyDescent="0.2">
      <c r="A48" s="3">
        <v>906</v>
      </c>
      <c r="B48" s="3">
        <v>20832</v>
      </c>
      <c r="C48" s="5">
        <v>15</v>
      </c>
      <c r="D48" s="3" t="s">
        <v>83</v>
      </c>
      <c r="E48" s="3" t="s">
        <v>84</v>
      </c>
      <c r="F48" s="2" t="s">
        <v>3</v>
      </c>
      <c r="G48" s="6">
        <v>1</v>
      </c>
      <c r="H48" s="7" t="s">
        <v>3</v>
      </c>
      <c r="I48" s="8" t="e">
        <f t="shared" si="2"/>
        <v>#VALUE!</v>
      </c>
      <c r="J48" s="8" t="str">
        <f t="shared" si="3"/>
        <v>Vyšší</v>
      </c>
    </row>
    <row r="49" spans="1:10" ht="25.5" x14ac:dyDescent="0.2">
      <c r="A49" s="3">
        <v>924</v>
      </c>
      <c r="B49" s="3">
        <v>20850</v>
      </c>
      <c r="C49" s="5">
        <v>75</v>
      </c>
      <c r="D49" s="3" t="s">
        <v>85</v>
      </c>
      <c r="E49" s="3" t="s">
        <v>86</v>
      </c>
      <c r="F49" s="2" t="s">
        <v>3</v>
      </c>
      <c r="G49" s="6">
        <v>5</v>
      </c>
      <c r="H49" s="7" t="s">
        <v>3</v>
      </c>
      <c r="I49" s="8" t="e">
        <f t="shared" si="2"/>
        <v>#VALUE!</v>
      </c>
      <c r="J49" s="8" t="str">
        <f t="shared" si="3"/>
        <v>Vyšší</v>
      </c>
    </row>
    <row r="50" spans="1:10" ht="38.25" x14ac:dyDescent="0.2">
      <c r="A50" s="3">
        <v>945</v>
      </c>
      <c r="B50" s="3">
        <v>20871</v>
      </c>
      <c r="C50" s="5">
        <v>29</v>
      </c>
      <c r="D50" s="3" t="s">
        <v>87</v>
      </c>
      <c r="E50" s="3" t="s">
        <v>88</v>
      </c>
      <c r="F50" s="2" t="s">
        <v>3</v>
      </c>
      <c r="G50" s="6">
        <v>3</v>
      </c>
      <c r="H50" s="7" t="s">
        <v>3</v>
      </c>
      <c r="I50" s="8" t="e">
        <f t="shared" si="2"/>
        <v>#VALUE!</v>
      </c>
      <c r="J50" s="8" t="str">
        <f t="shared" si="3"/>
        <v>Vyšší</v>
      </c>
    </row>
    <row r="51" spans="1:10" ht="25.5" x14ac:dyDescent="0.2">
      <c r="A51" s="3">
        <v>949</v>
      </c>
      <c r="B51" s="3">
        <v>20875</v>
      </c>
      <c r="C51" s="5">
        <v>29</v>
      </c>
      <c r="D51" s="3" t="s">
        <v>89</v>
      </c>
      <c r="E51" s="3" t="s">
        <v>90</v>
      </c>
      <c r="F51" s="2" t="s">
        <v>3</v>
      </c>
      <c r="G51" s="6">
        <v>3</v>
      </c>
      <c r="H51" s="7" t="s">
        <v>3</v>
      </c>
      <c r="I51" s="8" t="e">
        <f t="shared" si="2"/>
        <v>#VALUE!</v>
      </c>
      <c r="J51" s="8" t="str">
        <f t="shared" si="3"/>
        <v>Vyšší</v>
      </c>
    </row>
    <row r="52" spans="1:10" ht="25.5" x14ac:dyDescent="0.2">
      <c r="A52" s="3">
        <v>958</v>
      </c>
      <c r="B52" s="3">
        <v>20884</v>
      </c>
      <c r="C52" s="5">
        <v>53</v>
      </c>
      <c r="D52" s="3" t="s">
        <v>91</v>
      </c>
      <c r="E52" s="3" t="s">
        <v>92</v>
      </c>
      <c r="F52" s="2" t="s">
        <v>3</v>
      </c>
      <c r="G52" s="6">
        <v>15</v>
      </c>
      <c r="H52" s="7" t="s">
        <v>3</v>
      </c>
      <c r="I52" s="8" t="e">
        <f t="shared" si="2"/>
        <v>#VALUE!</v>
      </c>
      <c r="J52" s="8" t="str">
        <f t="shared" si="3"/>
        <v>Vyšší</v>
      </c>
    </row>
    <row r="53" spans="1:10" ht="38.25" x14ac:dyDescent="0.2">
      <c r="A53" s="3">
        <v>986</v>
      </c>
      <c r="B53" s="3">
        <v>20912</v>
      </c>
      <c r="C53" s="5">
        <v>63</v>
      </c>
      <c r="D53" s="3" t="s">
        <v>93</v>
      </c>
      <c r="E53" s="3" t="s">
        <v>94</v>
      </c>
      <c r="F53" s="2" t="s">
        <v>3</v>
      </c>
      <c r="G53" s="6">
        <v>9</v>
      </c>
      <c r="H53" s="7" t="s">
        <v>3</v>
      </c>
      <c r="I53" s="8" t="e">
        <f t="shared" si="2"/>
        <v>#VALUE!</v>
      </c>
      <c r="J53" s="8" t="str">
        <f t="shared" si="3"/>
        <v>Vyšší</v>
      </c>
    </row>
    <row r="54" spans="1:10" ht="38.25" x14ac:dyDescent="0.2">
      <c r="A54" s="3">
        <v>987</v>
      </c>
      <c r="B54" s="3">
        <v>20913</v>
      </c>
      <c r="C54" s="5">
        <v>63</v>
      </c>
      <c r="D54" s="3" t="s">
        <v>95</v>
      </c>
      <c r="E54" s="3" t="s">
        <v>96</v>
      </c>
      <c r="F54" s="2" t="s">
        <v>3</v>
      </c>
      <c r="G54" s="6">
        <v>4</v>
      </c>
      <c r="H54" s="7" t="s">
        <v>3</v>
      </c>
      <c r="I54" s="8" t="e">
        <f t="shared" si="2"/>
        <v>#VALUE!</v>
      </c>
      <c r="J54" s="8" t="str">
        <f t="shared" si="3"/>
        <v>Vyšší</v>
      </c>
    </row>
    <row r="55" spans="1:10" ht="38.25" x14ac:dyDescent="0.2">
      <c r="A55" s="3">
        <v>1043</v>
      </c>
      <c r="B55" s="3">
        <v>20969</v>
      </c>
      <c r="C55" s="5">
        <v>42</v>
      </c>
      <c r="D55" s="3" t="s">
        <v>97</v>
      </c>
      <c r="E55" s="3" t="s">
        <v>98</v>
      </c>
      <c r="F55" s="2" t="s">
        <v>3</v>
      </c>
      <c r="G55" s="6">
        <v>2</v>
      </c>
      <c r="H55" s="7" t="s">
        <v>3</v>
      </c>
      <c r="I55" s="8" t="e">
        <f t="shared" si="2"/>
        <v>#VALUE!</v>
      </c>
      <c r="J55" s="8" t="str">
        <f t="shared" si="3"/>
        <v>Vyšší</v>
      </c>
    </row>
    <row r="56" spans="1:10" ht="38.25" x14ac:dyDescent="0.2">
      <c r="A56" s="3">
        <v>1188</v>
      </c>
      <c r="B56" s="3">
        <v>21114</v>
      </c>
      <c r="C56" s="5">
        <v>31</v>
      </c>
      <c r="D56" s="3" t="s">
        <v>99</v>
      </c>
      <c r="E56" s="3" t="s">
        <v>100</v>
      </c>
      <c r="F56" s="2" t="s">
        <v>3</v>
      </c>
      <c r="G56" s="6">
        <v>6</v>
      </c>
      <c r="H56" s="7" t="s">
        <v>3</v>
      </c>
      <c r="I56" s="8" t="e">
        <f t="shared" si="2"/>
        <v>#VALUE!</v>
      </c>
      <c r="J56" s="8" t="str">
        <f t="shared" si="3"/>
        <v>Vyšší</v>
      </c>
    </row>
    <row r="57" spans="1:10" ht="38.25" x14ac:dyDescent="0.2">
      <c r="A57" s="3">
        <v>1204</v>
      </c>
      <c r="B57" s="3">
        <v>21130</v>
      </c>
      <c r="C57" s="5">
        <v>85</v>
      </c>
      <c r="D57" s="3" t="s">
        <v>101</v>
      </c>
      <c r="E57" s="3" t="s">
        <v>102</v>
      </c>
      <c r="F57" s="2" t="s">
        <v>3</v>
      </c>
      <c r="G57" s="6">
        <v>1</v>
      </c>
      <c r="H57" s="7" t="s">
        <v>3</v>
      </c>
      <c r="I57" s="8" t="e">
        <f t="shared" si="2"/>
        <v>#VALUE!</v>
      </c>
      <c r="J57" s="8" t="str">
        <f t="shared" si="3"/>
        <v>Vyšší</v>
      </c>
    </row>
    <row r="58" spans="1:10" ht="38.25" x14ac:dyDescent="0.2">
      <c r="A58" s="3">
        <v>1206</v>
      </c>
      <c r="B58" s="3">
        <v>21132</v>
      </c>
      <c r="C58" s="5">
        <v>45</v>
      </c>
      <c r="D58" s="3" t="s">
        <v>103</v>
      </c>
      <c r="E58" s="3" t="s">
        <v>104</v>
      </c>
      <c r="F58" s="2" t="s">
        <v>3</v>
      </c>
      <c r="G58" s="6">
        <v>12</v>
      </c>
      <c r="H58" s="7" t="s">
        <v>3</v>
      </c>
      <c r="I58" s="8" t="e">
        <f t="shared" si="2"/>
        <v>#VALUE!</v>
      </c>
      <c r="J58" s="8" t="str">
        <f t="shared" si="3"/>
        <v>Vyšší</v>
      </c>
    </row>
    <row r="59" spans="1:10" ht="25.5" x14ac:dyDescent="0.2">
      <c r="A59" s="3">
        <v>1487</v>
      </c>
      <c r="B59" s="3">
        <v>21135</v>
      </c>
      <c r="C59" s="5">
        <v>25</v>
      </c>
      <c r="D59" s="3" t="s">
        <v>105</v>
      </c>
      <c r="E59" s="3" t="s">
        <v>106</v>
      </c>
      <c r="F59" s="2" t="s">
        <v>3</v>
      </c>
      <c r="G59" s="6">
        <v>4</v>
      </c>
      <c r="H59" s="7" t="s">
        <v>3</v>
      </c>
      <c r="I59" s="8" t="e">
        <f t="shared" si="2"/>
        <v>#VALUE!</v>
      </c>
      <c r="J59" s="8" t="str">
        <f t="shared" si="3"/>
        <v>Vyšší</v>
      </c>
    </row>
    <row r="60" spans="1:10" ht="25.5" x14ac:dyDescent="0.2">
      <c r="A60" s="3">
        <v>1493</v>
      </c>
      <c r="B60" s="3">
        <v>21141</v>
      </c>
      <c r="C60" s="5">
        <v>56</v>
      </c>
      <c r="D60" s="3" t="s">
        <v>107</v>
      </c>
      <c r="E60" s="3" t="s">
        <v>108</v>
      </c>
      <c r="F60" s="2" t="s">
        <v>3</v>
      </c>
      <c r="G60" s="6">
        <v>2</v>
      </c>
      <c r="H60" s="7" t="s">
        <v>3</v>
      </c>
      <c r="I60" s="8" t="e">
        <f t="shared" si="2"/>
        <v>#VALUE!</v>
      </c>
      <c r="J60" s="8" t="str">
        <f t="shared" si="3"/>
        <v>Vyšší</v>
      </c>
    </row>
    <row r="61" spans="1:10" ht="25.5" x14ac:dyDescent="0.2">
      <c r="A61" s="3">
        <v>1500</v>
      </c>
      <c r="B61" s="3">
        <v>21148</v>
      </c>
      <c r="C61" s="5">
        <v>59</v>
      </c>
      <c r="D61" s="3" t="s">
        <v>109</v>
      </c>
      <c r="E61" s="3" t="s">
        <v>110</v>
      </c>
      <c r="F61" s="2" t="s">
        <v>3</v>
      </c>
      <c r="G61" s="6">
        <v>1</v>
      </c>
      <c r="H61" s="7" t="s">
        <v>3</v>
      </c>
      <c r="I61" s="8" t="e">
        <f t="shared" si="2"/>
        <v>#VALUE!</v>
      </c>
      <c r="J61" s="8" t="str">
        <f t="shared" si="3"/>
        <v>Vyšší</v>
      </c>
    </row>
    <row r="62" spans="1:10" ht="38.25" x14ac:dyDescent="0.2">
      <c r="A62" s="3">
        <v>1507</v>
      </c>
      <c r="B62" s="3">
        <v>21155</v>
      </c>
      <c r="C62" s="5">
        <v>62</v>
      </c>
      <c r="D62" s="3" t="s">
        <v>111</v>
      </c>
      <c r="E62" s="3" t="s">
        <v>112</v>
      </c>
      <c r="F62" s="2" t="s">
        <v>3</v>
      </c>
      <c r="G62" s="6">
        <v>1</v>
      </c>
      <c r="H62" s="7" t="s">
        <v>3</v>
      </c>
      <c r="I62" s="8" t="e">
        <f t="shared" si="2"/>
        <v>#VALUE!</v>
      </c>
      <c r="J62" s="8" t="str">
        <f t="shared" si="3"/>
        <v>Vyšší</v>
      </c>
    </row>
    <row r="63" spans="1:10" ht="38.25" x14ac:dyDescent="0.2">
      <c r="A63" s="3">
        <v>1518</v>
      </c>
      <c r="B63" s="3">
        <v>21166</v>
      </c>
      <c r="C63" s="5">
        <v>160</v>
      </c>
      <c r="D63" s="3" t="s">
        <v>113</v>
      </c>
      <c r="E63" s="3" t="s">
        <v>114</v>
      </c>
      <c r="F63" s="2" t="s">
        <v>3</v>
      </c>
      <c r="G63" s="6">
        <v>2</v>
      </c>
      <c r="H63" s="7" t="s">
        <v>3</v>
      </c>
      <c r="I63" s="8" t="e">
        <f t="shared" si="2"/>
        <v>#VALUE!</v>
      </c>
      <c r="J63" s="8" t="str">
        <f t="shared" si="3"/>
        <v>Vyšší</v>
      </c>
    </row>
    <row r="64" spans="1:10" ht="25.5" x14ac:dyDescent="0.2">
      <c r="A64" s="3">
        <v>1525</v>
      </c>
      <c r="B64" s="3">
        <v>21172</v>
      </c>
      <c r="C64" s="5">
        <v>35.5</v>
      </c>
      <c r="D64" s="3" t="s">
        <v>115</v>
      </c>
      <c r="E64" s="3" t="s">
        <v>116</v>
      </c>
      <c r="F64" s="2" t="s">
        <v>3</v>
      </c>
      <c r="G64" s="6">
        <v>6</v>
      </c>
      <c r="H64" s="7" t="s">
        <v>3</v>
      </c>
      <c r="I64" s="8" t="e">
        <f t="shared" si="2"/>
        <v>#VALUE!</v>
      </c>
      <c r="J64" s="8" t="str">
        <f t="shared" si="3"/>
        <v>Vyšší</v>
      </c>
    </row>
    <row r="65" spans="1:10" ht="51" x14ac:dyDescent="0.2">
      <c r="A65" s="3">
        <v>1527</v>
      </c>
      <c r="B65" s="3">
        <v>21174</v>
      </c>
      <c r="C65" s="5">
        <v>1600</v>
      </c>
      <c r="D65" s="10" t="s">
        <v>192</v>
      </c>
      <c r="E65" s="3" t="s">
        <v>118</v>
      </c>
      <c r="F65" s="2" t="s">
        <v>3</v>
      </c>
      <c r="G65" s="6">
        <v>1</v>
      </c>
      <c r="H65" s="7" t="s">
        <v>3</v>
      </c>
      <c r="I65" s="8" t="e">
        <f t="shared" si="2"/>
        <v>#VALUE!</v>
      </c>
      <c r="J65" s="8" t="str">
        <f t="shared" si="3"/>
        <v>Vyšší</v>
      </c>
    </row>
    <row r="66" spans="1:10" ht="25.5" x14ac:dyDescent="0.2">
      <c r="A66" s="3">
        <v>1594</v>
      </c>
      <c r="B66" s="3">
        <v>21239</v>
      </c>
      <c r="C66" s="5">
        <v>11</v>
      </c>
      <c r="D66" s="3" t="s">
        <v>119</v>
      </c>
      <c r="E66" s="3" t="s">
        <v>120</v>
      </c>
      <c r="F66" s="2" t="s">
        <v>3</v>
      </c>
      <c r="G66" s="6">
        <v>10</v>
      </c>
      <c r="H66" s="7" t="s">
        <v>3</v>
      </c>
      <c r="I66" s="8" t="e">
        <f t="shared" si="2"/>
        <v>#VALUE!</v>
      </c>
      <c r="J66" s="8" t="str">
        <f t="shared" si="3"/>
        <v>Vyšší</v>
      </c>
    </row>
    <row r="67" spans="1:10" ht="25.5" x14ac:dyDescent="0.2">
      <c r="A67" s="3">
        <v>1610</v>
      </c>
      <c r="B67" s="3">
        <v>21247</v>
      </c>
      <c r="C67" s="5">
        <v>340</v>
      </c>
      <c r="D67" s="3" t="s">
        <v>121</v>
      </c>
      <c r="E67" s="3" t="s">
        <v>122</v>
      </c>
      <c r="F67" s="2" t="s">
        <v>3</v>
      </c>
      <c r="G67" s="6">
        <v>1</v>
      </c>
      <c r="H67" s="7" t="s">
        <v>3</v>
      </c>
      <c r="I67" s="8" t="e">
        <f t="shared" si="2"/>
        <v>#VALUE!</v>
      </c>
      <c r="J67" s="8" t="str">
        <f t="shared" si="3"/>
        <v>Vyšší</v>
      </c>
    </row>
    <row r="68" spans="1:10" ht="38.25" x14ac:dyDescent="0.2">
      <c r="A68" s="3">
        <v>1652</v>
      </c>
      <c r="B68" s="3">
        <v>21288</v>
      </c>
      <c r="C68" s="5">
        <v>55</v>
      </c>
      <c r="D68" s="3" t="s">
        <v>123</v>
      </c>
      <c r="E68" s="3" t="s">
        <v>124</v>
      </c>
      <c r="F68" s="2" t="s">
        <v>3</v>
      </c>
      <c r="G68" s="6">
        <v>9</v>
      </c>
      <c r="H68" s="7" t="s">
        <v>3</v>
      </c>
      <c r="I68" s="8" t="e">
        <f t="shared" si="2"/>
        <v>#VALUE!</v>
      </c>
      <c r="J68" s="8" t="str">
        <f t="shared" si="3"/>
        <v>Vyšší</v>
      </c>
    </row>
    <row r="69" spans="1:10" ht="25.5" x14ac:dyDescent="0.2">
      <c r="A69" s="3">
        <v>1655</v>
      </c>
      <c r="B69" s="3">
        <v>21291</v>
      </c>
      <c r="C69" s="5">
        <v>100</v>
      </c>
      <c r="D69" s="3" t="s">
        <v>125</v>
      </c>
      <c r="E69" s="3" t="s">
        <v>126</v>
      </c>
      <c r="F69" s="2" t="s">
        <v>3</v>
      </c>
      <c r="G69" s="6">
        <v>2</v>
      </c>
      <c r="H69" s="7" t="s">
        <v>3</v>
      </c>
      <c r="I69" s="8" t="e">
        <f t="shared" si="2"/>
        <v>#VALUE!</v>
      </c>
      <c r="J69" s="8" t="str">
        <f t="shared" si="3"/>
        <v>Vyšší</v>
      </c>
    </row>
    <row r="70" spans="1:10" ht="25.5" x14ac:dyDescent="0.2">
      <c r="A70" s="3">
        <v>1656</v>
      </c>
      <c r="B70" s="3">
        <v>21292</v>
      </c>
      <c r="C70" s="5">
        <v>35.5</v>
      </c>
      <c r="D70" s="3" t="s">
        <v>127</v>
      </c>
      <c r="E70" s="3" t="s">
        <v>128</v>
      </c>
      <c r="F70" s="2" t="s">
        <v>3</v>
      </c>
      <c r="G70" s="6">
        <v>4</v>
      </c>
      <c r="H70" s="7" t="s">
        <v>3</v>
      </c>
      <c r="I70" s="8" t="e">
        <f t="shared" si="2"/>
        <v>#VALUE!</v>
      </c>
      <c r="J70" s="8" t="str">
        <f t="shared" si="3"/>
        <v>Vyšší</v>
      </c>
    </row>
    <row r="71" spans="1:10" ht="25.5" x14ac:dyDescent="0.2">
      <c r="A71" s="3">
        <v>1680</v>
      </c>
      <c r="B71" s="3">
        <v>21316</v>
      </c>
      <c r="C71" s="5">
        <v>35.5</v>
      </c>
      <c r="D71" s="3" t="s">
        <v>129</v>
      </c>
      <c r="E71" s="3" t="s">
        <v>130</v>
      </c>
      <c r="F71" s="2" t="s">
        <v>3</v>
      </c>
      <c r="G71" s="6">
        <v>1</v>
      </c>
      <c r="H71" s="7" t="s">
        <v>3</v>
      </c>
      <c r="I71" s="8" t="e">
        <f t="shared" si="2"/>
        <v>#VALUE!</v>
      </c>
      <c r="J71" s="8" t="str">
        <f t="shared" si="3"/>
        <v>Vyšší</v>
      </c>
    </row>
    <row r="72" spans="1:10" ht="25.5" x14ac:dyDescent="0.2">
      <c r="A72" s="3">
        <v>1682</v>
      </c>
      <c r="B72" s="3">
        <v>21318</v>
      </c>
      <c r="C72" s="5">
        <v>42.96</v>
      </c>
      <c r="D72" s="3" t="s">
        <v>131</v>
      </c>
      <c r="E72" s="3" t="s">
        <v>132</v>
      </c>
      <c r="F72" s="2" t="s">
        <v>3</v>
      </c>
      <c r="G72" s="6">
        <v>8</v>
      </c>
      <c r="H72" s="7" t="s">
        <v>3</v>
      </c>
      <c r="I72" s="8" t="e">
        <f t="shared" si="2"/>
        <v>#VALUE!</v>
      </c>
      <c r="J72" s="8" t="str">
        <f t="shared" si="3"/>
        <v>Vyšší</v>
      </c>
    </row>
    <row r="73" spans="1:10" ht="25.5" x14ac:dyDescent="0.2">
      <c r="A73" s="3">
        <v>1700</v>
      </c>
      <c r="B73" s="3">
        <v>21336</v>
      </c>
      <c r="C73" s="5">
        <v>140</v>
      </c>
      <c r="D73" s="3" t="s">
        <v>133</v>
      </c>
      <c r="E73" s="3" t="s">
        <v>134</v>
      </c>
      <c r="F73" s="2" t="s">
        <v>3</v>
      </c>
      <c r="G73" s="6">
        <v>1</v>
      </c>
      <c r="H73" s="7" t="s">
        <v>3</v>
      </c>
      <c r="I73" s="8" t="e">
        <f t="shared" si="2"/>
        <v>#VALUE!</v>
      </c>
      <c r="J73" s="8" t="str">
        <f t="shared" si="3"/>
        <v>Vyšší</v>
      </c>
    </row>
    <row r="74" spans="1:10" ht="25.5" x14ac:dyDescent="0.2">
      <c r="A74" s="3">
        <v>1727</v>
      </c>
      <c r="B74" s="3">
        <v>21353</v>
      </c>
      <c r="C74" s="5">
        <v>17</v>
      </c>
      <c r="D74" s="3" t="s">
        <v>135</v>
      </c>
      <c r="E74" s="3" t="s">
        <v>136</v>
      </c>
      <c r="F74" s="2" t="s">
        <v>3</v>
      </c>
      <c r="G74" s="6">
        <v>6</v>
      </c>
      <c r="H74" s="7" t="s">
        <v>3</v>
      </c>
      <c r="I74" s="8" t="e">
        <f t="shared" si="2"/>
        <v>#VALUE!</v>
      </c>
      <c r="J74" s="8" t="str">
        <f t="shared" si="3"/>
        <v>Vyšší</v>
      </c>
    </row>
    <row r="75" spans="1:10" ht="25.5" x14ac:dyDescent="0.2">
      <c r="A75" s="3">
        <v>1728</v>
      </c>
      <c r="B75" s="3">
        <v>21354</v>
      </c>
      <c r="C75" s="5">
        <v>43</v>
      </c>
      <c r="D75" s="3" t="s">
        <v>137</v>
      </c>
      <c r="E75" s="3" t="s">
        <v>138</v>
      </c>
      <c r="F75" s="2" t="s">
        <v>3</v>
      </c>
      <c r="G75" s="6">
        <v>1</v>
      </c>
      <c r="H75" s="7" t="s">
        <v>3</v>
      </c>
      <c r="I75" s="8" t="e">
        <f t="shared" si="2"/>
        <v>#VALUE!</v>
      </c>
      <c r="J75" s="8" t="str">
        <f t="shared" si="3"/>
        <v>Vyšší</v>
      </c>
    </row>
    <row r="76" spans="1:10" x14ac:dyDescent="0.2">
      <c r="A76" s="14" t="s">
        <v>139</v>
      </c>
      <c r="B76" s="12"/>
      <c r="C76" s="12"/>
      <c r="D76" s="8">
        <f>SUMPRODUCT(C14:C75,G14:G75)</f>
        <v>24980.2</v>
      </c>
      <c r="F76" s="3" t="s">
        <v>140</v>
      </c>
      <c r="H76" s="8" t="e">
        <f>SUM(I14:I75)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1:D11"/>
    <mergeCell ref="G11:H11"/>
    <mergeCell ref="A12:D12"/>
    <mergeCell ref="A76:C76"/>
    <mergeCell ref="A8:J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E190"/>
  <sheetViews>
    <sheetView topLeftCell="A175" workbookViewId="0">
      <selection activeCell="A188" sqref="A188:C188"/>
    </sheetView>
  </sheetViews>
  <sheetFormatPr defaultRowHeight="12.75" x14ac:dyDescent="0.2"/>
  <cols>
    <col min="1" max="1" width="10" customWidth="1"/>
    <col min="2" max="2" width="7" customWidth="1"/>
    <col min="3" max="3" width="24" customWidth="1"/>
    <col min="4" max="4" width="63" customWidth="1"/>
    <col min="5" max="5" width="21" customWidth="1"/>
    <col min="6" max="7" width="16" customWidth="1"/>
  </cols>
  <sheetData>
    <row r="1" spans="1:5" s="9" customFormat="1" x14ac:dyDescent="0.2"/>
    <row r="2" spans="1:5" s="9" customFormat="1" x14ac:dyDescent="0.2"/>
    <row r="3" spans="1:5" s="9" customFormat="1" x14ac:dyDescent="0.2"/>
    <row r="4" spans="1:5" s="9" customFormat="1" x14ac:dyDescent="0.2"/>
    <row r="5" spans="1:5" s="9" customFormat="1" x14ac:dyDescent="0.2"/>
    <row r="6" spans="1:5" s="9" customFormat="1" x14ac:dyDescent="0.2"/>
    <row r="7" spans="1:5" s="9" customFormat="1" x14ac:dyDescent="0.2"/>
    <row r="8" spans="1:5" s="9" customFormat="1" x14ac:dyDescent="0.2"/>
    <row r="9" spans="1:5" s="9" customFormat="1" ht="15.75" x14ac:dyDescent="0.25">
      <c r="A9" s="15" t="s">
        <v>194</v>
      </c>
      <c r="B9" s="15"/>
      <c r="C9" s="15"/>
      <c r="D9" s="15"/>
      <c r="E9" s="15"/>
    </row>
    <row r="10" spans="1:5" s="9" customFormat="1" x14ac:dyDescent="0.2"/>
    <row r="11" spans="1:5" x14ac:dyDescent="0.2">
      <c r="A11" s="14" t="s">
        <v>191</v>
      </c>
      <c r="B11" s="12"/>
      <c r="C11" s="12"/>
      <c r="D11" s="12"/>
      <c r="E11" s="12"/>
    </row>
    <row r="12" spans="1:5" x14ac:dyDescent="0.2">
      <c r="A12" s="11" t="s">
        <v>195</v>
      </c>
      <c r="B12" s="12"/>
      <c r="C12" s="12"/>
      <c r="D12" s="12"/>
      <c r="E12" s="12"/>
    </row>
    <row r="13" spans="1:5" x14ac:dyDescent="0.2">
      <c r="A13" s="1" t="s">
        <v>144</v>
      </c>
      <c r="B13" s="3">
        <v>588</v>
      </c>
      <c r="C13" s="1" t="s">
        <v>143</v>
      </c>
      <c r="D13" s="14" t="s">
        <v>190</v>
      </c>
      <c r="E13" s="12"/>
    </row>
    <row r="14" spans="1:5" x14ac:dyDescent="0.2">
      <c r="A14" s="11" t="s">
        <v>196</v>
      </c>
      <c r="B14" s="12"/>
      <c r="C14" s="12"/>
      <c r="D14" s="14" t="s">
        <v>189</v>
      </c>
      <c r="E14" s="12"/>
    </row>
    <row r="15" spans="1:5" ht="25.5" x14ac:dyDescent="0.2">
      <c r="A15" s="1" t="s">
        <v>5</v>
      </c>
      <c r="B15" s="1" t="s">
        <v>6</v>
      </c>
      <c r="C15" s="1" t="s">
        <v>8</v>
      </c>
      <c r="D15" s="1" t="s">
        <v>9</v>
      </c>
      <c r="E15" s="1" t="s">
        <v>11</v>
      </c>
    </row>
    <row r="16" spans="1:5" ht="38.25" x14ac:dyDescent="0.2">
      <c r="A16" s="3">
        <v>601</v>
      </c>
      <c r="B16" s="3">
        <v>20548</v>
      </c>
      <c r="C16" s="3" t="s">
        <v>57</v>
      </c>
      <c r="D16" s="3" t="s">
        <v>58</v>
      </c>
      <c r="E16" s="6">
        <v>13</v>
      </c>
    </row>
    <row r="17" spans="1:5" x14ac:dyDescent="0.2">
      <c r="A17" s="11" t="s">
        <v>195</v>
      </c>
      <c r="B17" s="12"/>
      <c r="C17" s="12"/>
      <c r="D17" s="12"/>
      <c r="E17" s="12"/>
    </row>
    <row r="18" spans="1:5" x14ac:dyDescent="0.2">
      <c r="A18" s="1" t="s">
        <v>144</v>
      </c>
      <c r="B18" s="3">
        <v>591</v>
      </c>
      <c r="C18" s="1" t="s">
        <v>143</v>
      </c>
      <c r="D18" s="14" t="s">
        <v>188</v>
      </c>
      <c r="E18" s="12"/>
    </row>
    <row r="19" spans="1:5" x14ac:dyDescent="0.2">
      <c r="A19" s="11" t="s">
        <v>196</v>
      </c>
      <c r="B19" s="12"/>
      <c r="C19" s="12"/>
      <c r="D19" s="14" t="s">
        <v>187</v>
      </c>
      <c r="E19" s="12"/>
    </row>
    <row r="20" spans="1:5" ht="25.5" x14ac:dyDescent="0.2">
      <c r="A20" s="1" t="s">
        <v>5</v>
      </c>
      <c r="B20" s="1" t="s">
        <v>6</v>
      </c>
      <c r="C20" s="1" t="s">
        <v>8</v>
      </c>
      <c r="D20" s="1" t="s">
        <v>9</v>
      </c>
      <c r="E20" s="1" t="s">
        <v>11</v>
      </c>
    </row>
    <row r="21" spans="1:5" ht="15" x14ac:dyDescent="0.2">
      <c r="A21" s="3">
        <v>55</v>
      </c>
      <c r="B21" s="3">
        <v>20004</v>
      </c>
      <c r="C21" s="3" t="s">
        <v>15</v>
      </c>
      <c r="D21" s="3" t="s">
        <v>16</v>
      </c>
      <c r="E21" s="6">
        <v>1</v>
      </c>
    </row>
    <row r="22" spans="1:5" ht="25.5" x14ac:dyDescent="0.2">
      <c r="A22" s="3">
        <v>774</v>
      </c>
      <c r="B22" s="3">
        <v>20721</v>
      </c>
      <c r="C22" s="3" t="s">
        <v>69</v>
      </c>
      <c r="D22" s="3" t="s">
        <v>70</v>
      </c>
      <c r="E22" s="6">
        <v>1</v>
      </c>
    </row>
    <row r="23" spans="1:5" x14ac:dyDescent="0.2">
      <c r="A23" s="11" t="s">
        <v>195</v>
      </c>
      <c r="B23" s="12"/>
      <c r="C23" s="12"/>
      <c r="D23" s="12"/>
      <c r="E23" s="12"/>
    </row>
    <row r="24" spans="1:5" x14ac:dyDescent="0.2">
      <c r="A24" s="1" t="s">
        <v>144</v>
      </c>
      <c r="B24" s="3">
        <v>593</v>
      </c>
      <c r="C24" s="1" t="s">
        <v>143</v>
      </c>
      <c r="D24" s="14" t="s">
        <v>186</v>
      </c>
      <c r="E24" s="12"/>
    </row>
    <row r="25" spans="1:5" x14ac:dyDescent="0.2">
      <c r="A25" s="11" t="s">
        <v>196</v>
      </c>
      <c r="B25" s="12"/>
      <c r="C25" s="12"/>
      <c r="D25" s="14" t="s">
        <v>185</v>
      </c>
      <c r="E25" s="12"/>
    </row>
    <row r="26" spans="1:5" ht="25.5" x14ac:dyDescent="0.2">
      <c r="A26" s="1" t="s">
        <v>5</v>
      </c>
      <c r="B26" s="1" t="s">
        <v>6</v>
      </c>
      <c r="C26" s="1" t="s">
        <v>8</v>
      </c>
      <c r="D26" s="1" t="s">
        <v>9</v>
      </c>
      <c r="E26" s="1" t="s">
        <v>11</v>
      </c>
    </row>
    <row r="27" spans="1:5" ht="25.5" x14ac:dyDescent="0.2">
      <c r="A27" s="3">
        <v>812</v>
      </c>
      <c r="B27" s="3">
        <v>20758</v>
      </c>
      <c r="C27" s="3" t="s">
        <v>73</v>
      </c>
      <c r="D27" s="3" t="s">
        <v>74</v>
      </c>
      <c r="E27" s="6">
        <v>1</v>
      </c>
    </row>
    <row r="28" spans="1:5" ht="25.5" x14ac:dyDescent="0.2">
      <c r="A28" s="3">
        <v>1727</v>
      </c>
      <c r="B28" s="3">
        <v>21353</v>
      </c>
      <c r="C28" s="3" t="s">
        <v>135</v>
      </c>
      <c r="D28" s="3" t="s">
        <v>136</v>
      </c>
      <c r="E28" s="6">
        <v>4</v>
      </c>
    </row>
    <row r="29" spans="1:5" x14ac:dyDescent="0.2">
      <c r="A29" s="11" t="s">
        <v>195</v>
      </c>
      <c r="B29" s="12"/>
      <c r="C29" s="12"/>
      <c r="D29" s="12"/>
      <c r="E29" s="12"/>
    </row>
    <row r="30" spans="1:5" x14ac:dyDescent="0.2">
      <c r="A30" s="1" t="s">
        <v>144</v>
      </c>
      <c r="B30" s="3">
        <v>594</v>
      </c>
      <c r="C30" s="1" t="s">
        <v>143</v>
      </c>
      <c r="D30" s="14" t="s">
        <v>184</v>
      </c>
      <c r="E30" s="12"/>
    </row>
    <row r="31" spans="1:5" x14ac:dyDescent="0.2">
      <c r="A31" s="11" t="s">
        <v>196</v>
      </c>
      <c r="B31" s="12"/>
      <c r="C31" s="12"/>
      <c r="D31" s="14" t="s">
        <v>183</v>
      </c>
      <c r="E31" s="12"/>
    </row>
    <row r="32" spans="1:5" ht="25.5" x14ac:dyDescent="0.2">
      <c r="A32" s="1" t="s">
        <v>5</v>
      </c>
      <c r="B32" s="1" t="s">
        <v>6</v>
      </c>
      <c r="C32" s="1" t="s">
        <v>8</v>
      </c>
      <c r="D32" s="1" t="s">
        <v>9</v>
      </c>
      <c r="E32" s="1" t="s">
        <v>11</v>
      </c>
    </row>
    <row r="33" spans="1:5" ht="25.5" x14ac:dyDescent="0.2">
      <c r="A33" s="3">
        <v>1728</v>
      </c>
      <c r="B33" s="3">
        <v>21354</v>
      </c>
      <c r="C33" s="3" t="s">
        <v>137</v>
      </c>
      <c r="D33" s="3" t="s">
        <v>138</v>
      </c>
      <c r="E33" s="6">
        <v>1</v>
      </c>
    </row>
    <row r="34" spans="1:5" x14ac:dyDescent="0.2">
      <c r="A34" s="11" t="s">
        <v>195</v>
      </c>
      <c r="B34" s="12"/>
      <c r="C34" s="12"/>
      <c r="D34" s="12"/>
      <c r="E34" s="12"/>
    </row>
    <row r="35" spans="1:5" x14ac:dyDescent="0.2">
      <c r="A35" s="1" t="s">
        <v>144</v>
      </c>
      <c r="B35" s="3">
        <v>598</v>
      </c>
      <c r="C35" s="1" t="s">
        <v>143</v>
      </c>
      <c r="D35" s="14" t="s">
        <v>182</v>
      </c>
      <c r="E35" s="12"/>
    </row>
    <row r="36" spans="1:5" x14ac:dyDescent="0.2">
      <c r="A36" s="11" t="s">
        <v>196</v>
      </c>
      <c r="B36" s="12"/>
      <c r="C36" s="12"/>
      <c r="D36" s="14" t="s">
        <v>181</v>
      </c>
      <c r="E36" s="12"/>
    </row>
    <row r="37" spans="1:5" ht="25.5" x14ac:dyDescent="0.2">
      <c r="A37" s="1" t="s">
        <v>5</v>
      </c>
      <c r="B37" s="1" t="s">
        <v>6</v>
      </c>
      <c r="C37" s="1" t="s">
        <v>8</v>
      </c>
      <c r="D37" s="1" t="s">
        <v>9</v>
      </c>
      <c r="E37" s="1" t="s">
        <v>11</v>
      </c>
    </row>
    <row r="38" spans="1:5" ht="15" x14ac:dyDescent="0.2">
      <c r="A38" s="3">
        <v>56</v>
      </c>
      <c r="B38" s="3">
        <v>20005</v>
      </c>
      <c r="C38" s="3" t="s">
        <v>17</v>
      </c>
      <c r="D38" s="3" t="s">
        <v>18</v>
      </c>
      <c r="E38" s="6">
        <v>2</v>
      </c>
    </row>
    <row r="39" spans="1:5" ht="25.5" x14ac:dyDescent="0.2">
      <c r="A39" s="3">
        <v>410</v>
      </c>
      <c r="B39" s="3">
        <v>20357</v>
      </c>
      <c r="C39" s="3" t="s">
        <v>43</v>
      </c>
      <c r="D39" s="3" t="s">
        <v>44</v>
      </c>
      <c r="E39" s="6">
        <v>10</v>
      </c>
    </row>
    <row r="40" spans="1:5" ht="25.5" x14ac:dyDescent="0.2">
      <c r="A40" s="3">
        <v>1500</v>
      </c>
      <c r="B40" s="3">
        <v>21148</v>
      </c>
      <c r="C40" s="3" t="s">
        <v>109</v>
      </c>
      <c r="D40" s="3" t="s">
        <v>110</v>
      </c>
      <c r="E40" s="6">
        <v>1</v>
      </c>
    </row>
    <row r="41" spans="1:5" ht="38.25" x14ac:dyDescent="0.2">
      <c r="A41" s="3">
        <v>1652</v>
      </c>
      <c r="B41" s="3">
        <v>21288</v>
      </c>
      <c r="C41" s="3" t="s">
        <v>123</v>
      </c>
      <c r="D41" s="3" t="s">
        <v>124</v>
      </c>
      <c r="E41" s="6">
        <v>3</v>
      </c>
    </row>
    <row r="42" spans="1:5" x14ac:dyDescent="0.2">
      <c r="A42" s="11" t="s">
        <v>195</v>
      </c>
      <c r="B42" s="12"/>
      <c r="C42" s="12"/>
      <c r="D42" s="12"/>
      <c r="E42" s="12"/>
    </row>
    <row r="43" spans="1:5" x14ac:dyDescent="0.2">
      <c r="A43" s="1" t="s">
        <v>144</v>
      </c>
      <c r="B43" s="3">
        <v>601</v>
      </c>
      <c r="C43" s="1" t="s">
        <v>143</v>
      </c>
      <c r="D43" s="14" t="s">
        <v>180</v>
      </c>
      <c r="E43" s="12"/>
    </row>
    <row r="44" spans="1:5" x14ac:dyDescent="0.2">
      <c r="A44" s="11" t="s">
        <v>196</v>
      </c>
      <c r="B44" s="12"/>
      <c r="C44" s="12"/>
      <c r="D44" s="14" t="s">
        <v>179</v>
      </c>
      <c r="E44" s="12"/>
    </row>
    <row r="45" spans="1:5" ht="25.5" x14ac:dyDescent="0.2">
      <c r="A45" s="1" t="s">
        <v>5</v>
      </c>
      <c r="B45" s="1" t="s">
        <v>6</v>
      </c>
      <c r="C45" s="1" t="s">
        <v>8</v>
      </c>
      <c r="D45" s="1" t="s">
        <v>9</v>
      </c>
      <c r="E45" s="1" t="s">
        <v>11</v>
      </c>
    </row>
    <row r="46" spans="1:5" ht="25.5" x14ac:dyDescent="0.2">
      <c r="A46" s="3">
        <v>195</v>
      </c>
      <c r="B46" s="3">
        <v>20144</v>
      </c>
      <c r="C46" s="3" t="s">
        <v>29</v>
      </c>
      <c r="D46" s="3" t="s">
        <v>30</v>
      </c>
      <c r="E46" s="6">
        <v>1</v>
      </c>
    </row>
    <row r="47" spans="1:5" ht="25.5" x14ac:dyDescent="0.2">
      <c r="A47" s="3">
        <v>891</v>
      </c>
      <c r="B47" s="3">
        <v>20817</v>
      </c>
      <c r="C47" s="3" t="s">
        <v>81</v>
      </c>
      <c r="D47" s="3" t="s">
        <v>82</v>
      </c>
      <c r="E47" s="6">
        <v>10</v>
      </c>
    </row>
    <row r="48" spans="1:5" ht="25.5" x14ac:dyDescent="0.2">
      <c r="A48" s="3">
        <v>1493</v>
      </c>
      <c r="B48" s="3">
        <v>21141</v>
      </c>
      <c r="C48" s="3" t="s">
        <v>107</v>
      </c>
      <c r="D48" s="3" t="s">
        <v>108</v>
      </c>
      <c r="E48" s="6">
        <v>2</v>
      </c>
    </row>
    <row r="49" spans="1:5" x14ac:dyDescent="0.2">
      <c r="A49" s="11" t="s">
        <v>197</v>
      </c>
      <c r="B49" s="12"/>
      <c r="C49" s="12"/>
      <c r="D49" s="12"/>
      <c r="E49" s="12"/>
    </row>
    <row r="50" spans="1:5" x14ac:dyDescent="0.2">
      <c r="A50" s="1" t="s">
        <v>144</v>
      </c>
      <c r="B50" s="3">
        <v>604</v>
      </c>
      <c r="C50" s="1" t="s">
        <v>143</v>
      </c>
      <c r="D50" s="14" t="s">
        <v>178</v>
      </c>
      <c r="E50" s="12"/>
    </row>
    <row r="51" spans="1:5" x14ac:dyDescent="0.2">
      <c r="A51" s="11" t="s">
        <v>196</v>
      </c>
      <c r="B51" s="12"/>
      <c r="C51" s="12"/>
      <c r="D51" s="14" t="s">
        <v>177</v>
      </c>
      <c r="E51" s="12"/>
    </row>
    <row r="52" spans="1:5" ht="25.5" x14ac:dyDescent="0.2">
      <c r="A52" s="1" t="s">
        <v>5</v>
      </c>
      <c r="B52" s="1" t="s">
        <v>6</v>
      </c>
      <c r="C52" s="1" t="s">
        <v>8</v>
      </c>
      <c r="D52" s="1" t="s">
        <v>9</v>
      </c>
      <c r="E52" s="1" t="s">
        <v>11</v>
      </c>
    </row>
    <row r="53" spans="1:5" ht="25.5" x14ac:dyDescent="0.2">
      <c r="A53" s="3">
        <v>924</v>
      </c>
      <c r="B53" s="3">
        <v>20850</v>
      </c>
      <c r="C53" s="3" t="s">
        <v>85</v>
      </c>
      <c r="D53" s="3" t="s">
        <v>86</v>
      </c>
      <c r="E53" s="6">
        <v>5</v>
      </c>
    </row>
    <row r="54" spans="1:5" ht="25.5" x14ac:dyDescent="0.2">
      <c r="A54" s="3">
        <v>1594</v>
      </c>
      <c r="B54" s="3">
        <v>21239</v>
      </c>
      <c r="C54" s="3" t="s">
        <v>119</v>
      </c>
      <c r="D54" s="3" t="s">
        <v>120</v>
      </c>
      <c r="E54" s="6">
        <v>10</v>
      </c>
    </row>
    <row r="55" spans="1:5" x14ac:dyDescent="0.2">
      <c r="A55" s="11" t="s">
        <v>195</v>
      </c>
      <c r="B55" s="12"/>
      <c r="C55" s="12"/>
      <c r="D55" s="12"/>
      <c r="E55" s="12"/>
    </row>
    <row r="56" spans="1:5" x14ac:dyDescent="0.2">
      <c r="A56" s="1" t="s">
        <v>144</v>
      </c>
      <c r="B56" s="3">
        <v>605</v>
      </c>
      <c r="C56" s="1" t="s">
        <v>143</v>
      </c>
      <c r="D56" s="14" t="s">
        <v>176</v>
      </c>
      <c r="E56" s="12"/>
    </row>
    <row r="57" spans="1:5" x14ac:dyDescent="0.2">
      <c r="A57" s="11" t="s">
        <v>196</v>
      </c>
      <c r="B57" s="12"/>
      <c r="C57" s="12"/>
      <c r="D57" s="14" t="s">
        <v>175</v>
      </c>
      <c r="E57" s="12"/>
    </row>
    <row r="58" spans="1:5" ht="25.5" x14ac:dyDescent="0.2">
      <c r="A58" s="1" t="s">
        <v>5</v>
      </c>
      <c r="B58" s="1" t="s">
        <v>6</v>
      </c>
      <c r="C58" s="1" t="s">
        <v>8</v>
      </c>
      <c r="D58" s="1" t="s">
        <v>9</v>
      </c>
      <c r="E58" s="1" t="s">
        <v>11</v>
      </c>
    </row>
    <row r="59" spans="1:5" ht="25.5" x14ac:dyDescent="0.2">
      <c r="A59" s="3">
        <v>306</v>
      </c>
      <c r="B59" s="3">
        <v>20253</v>
      </c>
      <c r="C59" s="3" t="s">
        <v>39</v>
      </c>
      <c r="D59" s="3" t="s">
        <v>40</v>
      </c>
      <c r="E59" s="6">
        <v>2</v>
      </c>
    </row>
    <row r="60" spans="1:5" ht="38.25" x14ac:dyDescent="0.2">
      <c r="A60" s="3">
        <v>1206</v>
      </c>
      <c r="B60" s="3">
        <v>21132</v>
      </c>
      <c r="C60" s="3" t="s">
        <v>103</v>
      </c>
      <c r="D60" s="3" t="s">
        <v>104</v>
      </c>
      <c r="E60" s="6">
        <v>5</v>
      </c>
    </row>
    <row r="61" spans="1:5" x14ac:dyDescent="0.2">
      <c r="A61" s="11" t="s">
        <v>195</v>
      </c>
      <c r="B61" s="12"/>
      <c r="C61" s="12"/>
      <c r="D61" s="12"/>
      <c r="E61" s="12"/>
    </row>
    <row r="62" spans="1:5" x14ac:dyDescent="0.2">
      <c r="A62" s="1" t="s">
        <v>144</v>
      </c>
      <c r="B62" s="3">
        <v>612</v>
      </c>
      <c r="C62" s="1" t="s">
        <v>143</v>
      </c>
      <c r="D62" s="14" t="s">
        <v>174</v>
      </c>
      <c r="E62" s="12"/>
    </row>
    <row r="63" spans="1:5" x14ac:dyDescent="0.2">
      <c r="A63" s="11" t="s">
        <v>196</v>
      </c>
      <c r="B63" s="12"/>
      <c r="C63" s="12"/>
      <c r="D63" s="14" t="s">
        <v>173</v>
      </c>
      <c r="E63" s="12"/>
    </row>
    <row r="64" spans="1:5" ht="25.5" x14ac:dyDescent="0.2">
      <c r="A64" s="1" t="s">
        <v>5</v>
      </c>
      <c r="B64" s="1" t="s">
        <v>6</v>
      </c>
      <c r="C64" s="1" t="s">
        <v>8</v>
      </c>
      <c r="D64" s="1" t="s">
        <v>9</v>
      </c>
      <c r="E64" s="1" t="s">
        <v>11</v>
      </c>
    </row>
    <row r="65" spans="1:5" ht="25.5" x14ac:dyDescent="0.2">
      <c r="A65" s="3">
        <v>426</v>
      </c>
      <c r="B65" s="3">
        <v>20373</v>
      </c>
      <c r="C65" s="3" t="s">
        <v>53</v>
      </c>
      <c r="D65" s="3" t="s">
        <v>54</v>
      </c>
      <c r="E65" s="6">
        <v>20</v>
      </c>
    </row>
    <row r="66" spans="1:5" ht="25.5" x14ac:dyDescent="0.2">
      <c r="A66" s="3">
        <v>428</v>
      </c>
      <c r="B66" s="3">
        <v>20375</v>
      </c>
      <c r="C66" s="3" t="s">
        <v>55</v>
      </c>
      <c r="D66" s="3" t="s">
        <v>56</v>
      </c>
      <c r="E66" s="6">
        <v>20</v>
      </c>
    </row>
    <row r="67" spans="1:5" ht="25.5" x14ac:dyDescent="0.2">
      <c r="A67" s="3">
        <v>697</v>
      </c>
      <c r="B67" s="3">
        <v>20644</v>
      </c>
      <c r="C67" s="3" t="s">
        <v>65</v>
      </c>
      <c r="D67" s="3" t="s">
        <v>66</v>
      </c>
      <c r="E67" s="6">
        <v>1</v>
      </c>
    </row>
    <row r="68" spans="1:5" x14ac:dyDescent="0.2">
      <c r="A68" s="11" t="s">
        <v>195</v>
      </c>
      <c r="B68" s="12"/>
      <c r="C68" s="12"/>
      <c r="D68" s="12"/>
      <c r="E68" s="12"/>
    </row>
    <row r="69" spans="1:5" x14ac:dyDescent="0.2">
      <c r="A69" s="1" t="s">
        <v>144</v>
      </c>
      <c r="B69" s="3">
        <v>615</v>
      </c>
      <c r="C69" s="1" t="s">
        <v>143</v>
      </c>
      <c r="D69" s="14" t="s">
        <v>172</v>
      </c>
      <c r="E69" s="12"/>
    </row>
    <row r="70" spans="1:5" x14ac:dyDescent="0.2">
      <c r="A70" s="11" t="s">
        <v>196</v>
      </c>
      <c r="B70" s="12"/>
      <c r="C70" s="12"/>
      <c r="D70" s="14" t="s">
        <v>171</v>
      </c>
      <c r="E70" s="12"/>
    </row>
    <row r="71" spans="1:5" ht="25.5" x14ac:dyDescent="0.2">
      <c r="A71" s="1" t="s">
        <v>5</v>
      </c>
      <c r="B71" s="1" t="s">
        <v>6</v>
      </c>
      <c r="C71" s="1" t="s">
        <v>8</v>
      </c>
      <c r="D71" s="1" t="s">
        <v>9</v>
      </c>
      <c r="E71" s="1" t="s">
        <v>11</v>
      </c>
    </row>
    <row r="72" spans="1:5" ht="25.5" x14ac:dyDescent="0.2">
      <c r="A72" s="3">
        <v>119</v>
      </c>
      <c r="B72" s="3">
        <v>20068</v>
      </c>
      <c r="C72" s="3" t="s">
        <v>25</v>
      </c>
      <c r="D72" s="3" t="s">
        <v>26</v>
      </c>
      <c r="E72" s="6">
        <v>1</v>
      </c>
    </row>
    <row r="73" spans="1:5" ht="25.5" x14ac:dyDescent="0.2">
      <c r="A73" s="3">
        <v>606</v>
      </c>
      <c r="B73" s="3">
        <v>20553</v>
      </c>
      <c r="C73" s="3" t="s">
        <v>59</v>
      </c>
      <c r="D73" s="3" t="s">
        <v>60</v>
      </c>
      <c r="E73" s="6">
        <v>4</v>
      </c>
    </row>
    <row r="74" spans="1:5" ht="25.5" x14ac:dyDescent="0.2">
      <c r="A74" s="3">
        <v>958</v>
      </c>
      <c r="B74" s="3">
        <v>20884</v>
      </c>
      <c r="C74" s="3" t="s">
        <v>91</v>
      </c>
      <c r="D74" s="3" t="s">
        <v>92</v>
      </c>
      <c r="E74" s="6">
        <v>15</v>
      </c>
    </row>
    <row r="75" spans="1:5" ht="38.25" x14ac:dyDescent="0.2">
      <c r="A75" s="3">
        <v>1204</v>
      </c>
      <c r="B75" s="3">
        <v>21130</v>
      </c>
      <c r="C75" s="3" t="s">
        <v>101</v>
      </c>
      <c r="D75" s="3" t="s">
        <v>102</v>
      </c>
      <c r="E75" s="6">
        <v>1</v>
      </c>
    </row>
    <row r="76" spans="1:5" ht="38.25" x14ac:dyDescent="0.2">
      <c r="A76" s="3">
        <v>1652</v>
      </c>
      <c r="B76" s="3">
        <v>21288</v>
      </c>
      <c r="C76" s="3" t="s">
        <v>123</v>
      </c>
      <c r="D76" s="3" t="s">
        <v>124</v>
      </c>
      <c r="E76" s="6">
        <v>3</v>
      </c>
    </row>
    <row r="77" spans="1:5" ht="25.5" x14ac:dyDescent="0.2">
      <c r="A77" s="3">
        <v>1656</v>
      </c>
      <c r="B77" s="3">
        <v>21292</v>
      </c>
      <c r="C77" s="3" t="s">
        <v>127</v>
      </c>
      <c r="D77" s="3" t="s">
        <v>128</v>
      </c>
      <c r="E77" s="6">
        <v>4</v>
      </c>
    </row>
    <row r="78" spans="1:5" ht="25.5" x14ac:dyDescent="0.2">
      <c r="A78" s="3">
        <v>1680</v>
      </c>
      <c r="B78" s="3">
        <v>21316</v>
      </c>
      <c r="C78" s="3" t="s">
        <v>129</v>
      </c>
      <c r="D78" s="3" t="s">
        <v>130</v>
      </c>
      <c r="E78" s="6">
        <v>1</v>
      </c>
    </row>
    <row r="79" spans="1:5" x14ac:dyDescent="0.2">
      <c r="A79" s="11" t="s">
        <v>195</v>
      </c>
      <c r="B79" s="12"/>
      <c r="C79" s="12"/>
      <c r="D79" s="12"/>
      <c r="E79" s="12"/>
    </row>
    <row r="80" spans="1:5" x14ac:dyDescent="0.2">
      <c r="A80" s="1" t="s">
        <v>144</v>
      </c>
      <c r="B80" s="3">
        <v>617</v>
      </c>
      <c r="C80" s="1" t="s">
        <v>143</v>
      </c>
      <c r="D80" s="14" t="s">
        <v>170</v>
      </c>
      <c r="E80" s="12"/>
    </row>
    <row r="81" spans="1:5" x14ac:dyDescent="0.2">
      <c r="A81" s="11" t="s">
        <v>196</v>
      </c>
      <c r="B81" s="12"/>
      <c r="C81" s="12"/>
      <c r="D81" s="14" t="s">
        <v>169</v>
      </c>
      <c r="E81" s="12"/>
    </row>
    <row r="82" spans="1:5" ht="25.5" x14ac:dyDescent="0.2">
      <c r="A82" s="1" t="s">
        <v>5</v>
      </c>
      <c r="B82" s="1" t="s">
        <v>6</v>
      </c>
      <c r="C82" s="1" t="s">
        <v>8</v>
      </c>
      <c r="D82" s="1" t="s">
        <v>9</v>
      </c>
      <c r="E82" s="1" t="s">
        <v>11</v>
      </c>
    </row>
    <row r="83" spans="1:5" ht="25.5" x14ac:dyDescent="0.2">
      <c r="A83" s="3">
        <v>411</v>
      </c>
      <c r="B83" s="3">
        <v>20358</v>
      </c>
      <c r="C83" s="3" t="s">
        <v>45</v>
      </c>
      <c r="D83" s="3" t="s">
        <v>46</v>
      </c>
      <c r="E83" s="6">
        <v>10</v>
      </c>
    </row>
    <row r="84" spans="1:5" x14ac:dyDescent="0.2">
      <c r="A84" s="11" t="s">
        <v>195</v>
      </c>
      <c r="B84" s="12"/>
      <c r="C84" s="12"/>
      <c r="D84" s="12"/>
      <c r="E84" s="12"/>
    </row>
    <row r="85" spans="1:5" x14ac:dyDescent="0.2">
      <c r="A85" s="1" t="s">
        <v>144</v>
      </c>
      <c r="B85" s="3">
        <v>629</v>
      </c>
      <c r="C85" s="1" t="s">
        <v>143</v>
      </c>
      <c r="D85" s="14" t="s">
        <v>168</v>
      </c>
      <c r="E85" s="12"/>
    </row>
    <row r="86" spans="1:5" x14ac:dyDescent="0.2">
      <c r="A86" s="11" t="s">
        <v>196</v>
      </c>
      <c r="B86" s="12"/>
      <c r="C86" s="12"/>
      <c r="D86" s="14" t="s">
        <v>167</v>
      </c>
      <c r="E86" s="12"/>
    </row>
    <row r="87" spans="1:5" ht="25.5" x14ac:dyDescent="0.2">
      <c r="A87" s="1" t="s">
        <v>5</v>
      </c>
      <c r="B87" s="1" t="s">
        <v>6</v>
      </c>
      <c r="C87" s="1" t="s">
        <v>8</v>
      </c>
      <c r="D87" s="1" t="s">
        <v>9</v>
      </c>
      <c r="E87" s="1" t="s">
        <v>11</v>
      </c>
    </row>
    <row r="88" spans="1:5" ht="63.75" x14ac:dyDescent="0.2">
      <c r="A88" s="3">
        <v>129</v>
      </c>
      <c r="B88" s="3">
        <v>20078</v>
      </c>
      <c r="C88" s="3" t="s">
        <v>27</v>
      </c>
      <c r="D88" s="3" t="s">
        <v>28</v>
      </c>
      <c r="E88" s="6">
        <v>5</v>
      </c>
    </row>
    <row r="89" spans="1:5" ht="25.5" x14ac:dyDescent="0.2">
      <c r="A89" s="3">
        <v>276</v>
      </c>
      <c r="B89" s="3">
        <v>20225</v>
      </c>
      <c r="C89" s="3" t="s">
        <v>37</v>
      </c>
      <c r="D89" s="3" t="s">
        <v>38</v>
      </c>
      <c r="E89" s="6">
        <v>1</v>
      </c>
    </row>
    <row r="90" spans="1:5" ht="38.25" x14ac:dyDescent="0.2">
      <c r="A90" s="3">
        <v>1188</v>
      </c>
      <c r="B90" s="3">
        <v>21114</v>
      </c>
      <c r="C90" s="3" t="s">
        <v>99</v>
      </c>
      <c r="D90" s="3" t="s">
        <v>100</v>
      </c>
      <c r="E90" s="6">
        <v>6</v>
      </c>
    </row>
    <row r="91" spans="1:5" ht="38.25" x14ac:dyDescent="0.2">
      <c r="A91" s="3">
        <v>1518</v>
      </c>
      <c r="B91" s="3">
        <v>21166</v>
      </c>
      <c r="C91" s="3" t="s">
        <v>113</v>
      </c>
      <c r="D91" s="3" t="s">
        <v>114</v>
      </c>
      <c r="E91" s="6">
        <v>2</v>
      </c>
    </row>
    <row r="92" spans="1:5" x14ac:dyDescent="0.2">
      <c r="A92" s="11" t="s">
        <v>195</v>
      </c>
      <c r="B92" s="12"/>
      <c r="C92" s="12"/>
      <c r="D92" s="12"/>
      <c r="E92" s="12"/>
    </row>
    <row r="93" spans="1:5" x14ac:dyDescent="0.2">
      <c r="A93" s="1" t="s">
        <v>144</v>
      </c>
      <c r="B93" s="3">
        <v>632</v>
      </c>
      <c r="C93" s="1" t="s">
        <v>143</v>
      </c>
      <c r="D93" s="14" t="s">
        <v>168</v>
      </c>
      <c r="E93" s="12"/>
    </row>
    <row r="94" spans="1:5" x14ac:dyDescent="0.2">
      <c r="A94" s="11" t="s">
        <v>196</v>
      </c>
      <c r="B94" s="12"/>
      <c r="C94" s="12"/>
      <c r="D94" s="14" t="s">
        <v>167</v>
      </c>
      <c r="E94" s="12"/>
    </row>
    <row r="95" spans="1:5" ht="25.5" x14ac:dyDescent="0.2">
      <c r="A95" s="1" t="s">
        <v>5</v>
      </c>
      <c r="B95" s="1" t="s">
        <v>6</v>
      </c>
      <c r="C95" s="1" t="s">
        <v>8</v>
      </c>
      <c r="D95" s="1" t="s">
        <v>9</v>
      </c>
      <c r="E95" s="1" t="s">
        <v>11</v>
      </c>
    </row>
    <row r="96" spans="1:5" ht="51" x14ac:dyDescent="0.2">
      <c r="A96" s="3">
        <v>1527</v>
      </c>
      <c r="B96" s="3">
        <v>21174</v>
      </c>
      <c r="C96" s="3" t="s">
        <v>117</v>
      </c>
      <c r="D96" s="3" t="s">
        <v>118</v>
      </c>
      <c r="E96" s="6">
        <v>1</v>
      </c>
    </row>
    <row r="97" spans="1:5" x14ac:dyDescent="0.2">
      <c r="A97" s="11" t="s">
        <v>195</v>
      </c>
      <c r="B97" s="12"/>
      <c r="C97" s="12"/>
      <c r="D97" s="12"/>
      <c r="E97" s="12"/>
    </row>
    <row r="98" spans="1:5" x14ac:dyDescent="0.2">
      <c r="A98" s="1" t="s">
        <v>144</v>
      </c>
      <c r="B98" s="3">
        <v>633</v>
      </c>
      <c r="C98" s="1" t="s">
        <v>143</v>
      </c>
      <c r="D98" s="14" t="s">
        <v>166</v>
      </c>
      <c r="E98" s="12"/>
    </row>
    <row r="99" spans="1:5" x14ac:dyDescent="0.2">
      <c r="A99" s="11" t="s">
        <v>196</v>
      </c>
      <c r="B99" s="12"/>
      <c r="C99" s="12"/>
      <c r="D99" s="14" t="s">
        <v>165</v>
      </c>
      <c r="E99" s="12"/>
    </row>
    <row r="100" spans="1:5" ht="25.5" x14ac:dyDescent="0.2">
      <c r="A100" s="1" t="s">
        <v>5</v>
      </c>
      <c r="B100" s="1" t="s">
        <v>6</v>
      </c>
      <c r="C100" s="1" t="s">
        <v>8</v>
      </c>
      <c r="D100" s="1" t="s">
        <v>9</v>
      </c>
      <c r="E100" s="1" t="s">
        <v>11</v>
      </c>
    </row>
    <row r="101" spans="1:5" ht="25.5" x14ac:dyDescent="0.2">
      <c r="A101" s="3">
        <v>274</v>
      </c>
      <c r="B101" s="3">
        <v>20223</v>
      </c>
      <c r="C101" s="3" t="s">
        <v>35</v>
      </c>
      <c r="D101" s="3" t="s">
        <v>36</v>
      </c>
      <c r="E101" s="6">
        <v>1</v>
      </c>
    </row>
    <row r="102" spans="1:5" x14ac:dyDescent="0.2">
      <c r="A102" s="11" t="s">
        <v>198</v>
      </c>
      <c r="B102" s="12"/>
      <c r="C102" s="12"/>
      <c r="D102" s="12"/>
      <c r="E102" s="12"/>
    </row>
    <row r="103" spans="1:5" x14ac:dyDescent="0.2">
      <c r="A103" s="1" t="s">
        <v>144</v>
      </c>
      <c r="B103" s="3">
        <v>636</v>
      </c>
      <c r="C103" s="1" t="s">
        <v>143</v>
      </c>
      <c r="D103" s="14" t="s">
        <v>164</v>
      </c>
      <c r="E103" s="12"/>
    </row>
    <row r="104" spans="1:5" x14ac:dyDescent="0.2">
      <c r="A104" s="11" t="s">
        <v>196</v>
      </c>
      <c r="B104" s="12"/>
      <c r="C104" s="12"/>
      <c r="D104" s="14" t="s">
        <v>163</v>
      </c>
      <c r="E104" s="12"/>
    </row>
    <row r="105" spans="1:5" ht="25.5" x14ac:dyDescent="0.2">
      <c r="A105" s="1" t="s">
        <v>5</v>
      </c>
      <c r="B105" s="1" t="s">
        <v>6</v>
      </c>
      <c r="C105" s="1" t="s">
        <v>8</v>
      </c>
      <c r="D105" s="1" t="s">
        <v>9</v>
      </c>
      <c r="E105" s="1" t="s">
        <v>11</v>
      </c>
    </row>
    <row r="106" spans="1:5" ht="15" x14ac:dyDescent="0.2">
      <c r="A106" s="3">
        <v>55</v>
      </c>
      <c r="B106" s="3">
        <v>20004</v>
      </c>
      <c r="C106" s="3" t="s">
        <v>15</v>
      </c>
      <c r="D106" s="3" t="s">
        <v>16</v>
      </c>
      <c r="E106" s="6">
        <v>1</v>
      </c>
    </row>
    <row r="107" spans="1:5" ht="15" x14ac:dyDescent="0.2">
      <c r="A107" s="3">
        <v>56</v>
      </c>
      <c r="B107" s="3">
        <v>20005</v>
      </c>
      <c r="C107" s="3" t="s">
        <v>17</v>
      </c>
      <c r="D107" s="3" t="s">
        <v>18</v>
      </c>
      <c r="E107" s="6">
        <v>2</v>
      </c>
    </row>
    <row r="108" spans="1:5" x14ac:dyDescent="0.2">
      <c r="A108" s="11" t="s">
        <v>195</v>
      </c>
      <c r="B108" s="12"/>
      <c r="C108" s="12"/>
      <c r="D108" s="12"/>
      <c r="E108" s="12"/>
    </row>
    <row r="109" spans="1:5" x14ac:dyDescent="0.2">
      <c r="A109" s="1" t="s">
        <v>144</v>
      </c>
      <c r="B109" s="3">
        <v>643</v>
      </c>
      <c r="C109" s="1" t="s">
        <v>143</v>
      </c>
      <c r="D109" s="14" t="s">
        <v>162</v>
      </c>
      <c r="E109" s="12"/>
    </row>
    <row r="110" spans="1:5" x14ac:dyDescent="0.2">
      <c r="A110" s="11" t="s">
        <v>196</v>
      </c>
      <c r="B110" s="12"/>
      <c r="C110" s="12"/>
      <c r="D110" s="14" t="s">
        <v>161</v>
      </c>
      <c r="E110" s="12"/>
    </row>
    <row r="111" spans="1:5" ht="25.5" x14ac:dyDescent="0.2">
      <c r="A111" s="1" t="s">
        <v>5</v>
      </c>
      <c r="B111" s="1" t="s">
        <v>6</v>
      </c>
      <c r="C111" s="1" t="s">
        <v>8</v>
      </c>
      <c r="D111" s="1" t="s">
        <v>9</v>
      </c>
      <c r="E111" s="1" t="s">
        <v>11</v>
      </c>
    </row>
    <row r="112" spans="1:5" ht="38.25" x14ac:dyDescent="0.2">
      <c r="A112" s="3">
        <v>832</v>
      </c>
      <c r="B112" s="3">
        <v>20775</v>
      </c>
      <c r="C112" s="3" t="s">
        <v>75</v>
      </c>
      <c r="D112" s="3" t="s">
        <v>76</v>
      </c>
      <c r="E112" s="6">
        <v>10</v>
      </c>
    </row>
    <row r="113" spans="1:5" ht="25.5" x14ac:dyDescent="0.2">
      <c r="A113" s="3">
        <v>834</v>
      </c>
      <c r="B113" s="3">
        <v>20777</v>
      </c>
      <c r="C113" s="3" t="s">
        <v>77</v>
      </c>
      <c r="D113" s="3" t="s">
        <v>78</v>
      </c>
      <c r="E113" s="6">
        <v>10</v>
      </c>
    </row>
    <row r="114" spans="1:5" ht="38.25" x14ac:dyDescent="0.2">
      <c r="A114" s="3">
        <v>1206</v>
      </c>
      <c r="B114" s="3">
        <v>21132</v>
      </c>
      <c r="C114" s="3" t="s">
        <v>103</v>
      </c>
      <c r="D114" s="3" t="s">
        <v>104</v>
      </c>
      <c r="E114" s="6">
        <v>7</v>
      </c>
    </row>
    <row r="115" spans="1:5" x14ac:dyDescent="0.2">
      <c r="A115" s="11" t="s">
        <v>195</v>
      </c>
      <c r="B115" s="12"/>
      <c r="C115" s="12"/>
      <c r="D115" s="12"/>
      <c r="E115" s="12"/>
    </row>
    <row r="116" spans="1:5" x14ac:dyDescent="0.2">
      <c r="A116" s="1" t="s">
        <v>144</v>
      </c>
      <c r="B116" s="3">
        <v>644</v>
      </c>
      <c r="C116" s="1" t="s">
        <v>143</v>
      </c>
      <c r="D116" s="14" t="s">
        <v>160</v>
      </c>
      <c r="E116" s="12"/>
    </row>
    <row r="117" spans="1:5" x14ac:dyDescent="0.2">
      <c r="A117" s="11" t="s">
        <v>196</v>
      </c>
      <c r="B117" s="12"/>
      <c r="C117" s="12"/>
      <c r="D117" s="14" t="s">
        <v>159</v>
      </c>
      <c r="E117" s="12"/>
    </row>
    <row r="118" spans="1:5" ht="25.5" x14ac:dyDescent="0.2">
      <c r="A118" s="1" t="s">
        <v>5</v>
      </c>
      <c r="B118" s="1" t="s">
        <v>6</v>
      </c>
      <c r="C118" s="1" t="s">
        <v>8</v>
      </c>
      <c r="D118" s="1" t="s">
        <v>9</v>
      </c>
      <c r="E118" s="1" t="s">
        <v>11</v>
      </c>
    </row>
    <row r="119" spans="1:5" ht="38.25" x14ac:dyDescent="0.2">
      <c r="A119" s="3">
        <v>945</v>
      </c>
      <c r="B119" s="3">
        <v>20871</v>
      </c>
      <c r="C119" s="3" t="s">
        <v>87</v>
      </c>
      <c r="D119" s="3" t="s">
        <v>88</v>
      </c>
      <c r="E119" s="6">
        <v>3</v>
      </c>
    </row>
    <row r="120" spans="1:5" ht="25.5" x14ac:dyDescent="0.2">
      <c r="A120" s="3">
        <v>949</v>
      </c>
      <c r="B120" s="3">
        <v>20875</v>
      </c>
      <c r="C120" s="3" t="s">
        <v>89</v>
      </c>
      <c r="D120" s="3" t="s">
        <v>90</v>
      </c>
      <c r="E120" s="6">
        <v>3</v>
      </c>
    </row>
    <row r="121" spans="1:5" ht="25.5" x14ac:dyDescent="0.2">
      <c r="A121" s="3">
        <v>1610</v>
      </c>
      <c r="B121" s="3">
        <v>21247</v>
      </c>
      <c r="C121" s="3" t="s">
        <v>121</v>
      </c>
      <c r="D121" s="3" t="s">
        <v>122</v>
      </c>
      <c r="E121" s="6">
        <v>1</v>
      </c>
    </row>
    <row r="122" spans="1:5" ht="38.25" x14ac:dyDescent="0.2">
      <c r="A122" s="3">
        <v>1652</v>
      </c>
      <c r="B122" s="3">
        <v>21288</v>
      </c>
      <c r="C122" s="3" t="s">
        <v>123</v>
      </c>
      <c r="D122" s="3" t="s">
        <v>124</v>
      </c>
      <c r="E122" s="6">
        <v>3</v>
      </c>
    </row>
    <row r="123" spans="1:5" ht="25.5" x14ac:dyDescent="0.2">
      <c r="A123" s="3">
        <v>1655</v>
      </c>
      <c r="B123" s="3">
        <v>21291</v>
      </c>
      <c r="C123" s="3" t="s">
        <v>125</v>
      </c>
      <c r="D123" s="3" t="s">
        <v>126</v>
      </c>
      <c r="E123" s="6">
        <v>2</v>
      </c>
    </row>
    <row r="124" spans="1:5" x14ac:dyDescent="0.2">
      <c r="A124" s="11" t="s">
        <v>195</v>
      </c>
      <c r="B124" s="12"/>
      <c r="C124" s="12"/>
      <c r="D124" s="12"/>
      <c r="E124" s="12"/>
    </row>
    <row r="125" spans="1:5" x14ac:dyDescent="0.2">
      <c r="A125" s="1" t="s">
        <v>144</v>
      </c>
      <c r="B125" s="3">
        <v>648</v>
      </c>
      <c r="C125" s="1" t="s">
        <v>143</v>
      </c>
      <c r="D125" s="14" t="s">
        <v>158</v>
      </c>
      <c r="E125" s="12"/>
    </row>
    <row r="126" spans="1:5" x14ac:dyDescent="0.2">
      <c r="A126" s="11" t="s">
        <v>196</v>
      </c>
      <c r="B126" s="12"/>
      <c r="C126" s="12"/>
      <c r="D126" s="14" t="s">
        <v>157</v>
      </c>
      <c r="E126" s="12"/>
    </row>
    <row r="127" spans="1:5" ht="25.5" x14ac:dyDescent="0.2">
      <c r="A127" s="1" t="s">
        <v>5</v>
      </c>
      <c r="B127" s="1" t="s">
        <v>6</v>
      </c>
      <c r="C127" s="1" t="s">
        <v>8</v>
      </c>
      <c r="D127" s="1" t="s">
        <v>9</v>
      </c>
      <c r="E127" s="1" t="s">
        <v>11</v>
      </c>
    </row>
    <row r="128" spans="1:5" ht="25.5" x14ac:dyDescent="0.2">
      <c r="A128" s="3">
        <v>197</v>
      </c>
      <c r="B128" s="3">
        <v>20146</v>
      </c>
      <c r="C128" s="3" t="s">
        <v>31</v>
      </c>
      <c r="D128" s="3" t="s">
        <v>32</v>
      </c>
      <c r="E128" s="6">
        <v>1</v>
      </c>
    </row>
    <row r="129" spans="1:5" ht="25.5" x14ac:dyDescent="0.2">
      <c r="A129" s="3">
        <v>812</v>
      </c>
      <c r="B129" s="3">
        <v>20758</v>
      </c>
      <c r="C129" s="3" t="s">
        <v>73</v>
      </c>
      <c r="D129" s="3" t="s">
        <v>74</v>
      </c>
      <c r="E129" s="6">
        <v>5</v>
      </c>
    </row>
    <row r="130" spans="1:5" ht="25.5" x14ac:dyDescent="0.2">
      <c r="A130" s="3">
        <v>1700</v>
      </c>
      <c r="B130" s="3">
        <v>21336</v>
      </c>
      <c r="C130" s="3" t="s">
        <v>133</v>
      </c>
      <c r="D130" s="3" t="s">
        <v>134</v>
      </c>
      <c r="E130" s="6">
        <v>1</v>
      </c>
    </row>
    <row r="131" spans="1:5" x14ac:dyDescent="0.2">
      <c r="A131" s="11" t="s">
        <v>195</v>
      </c>
      <c r="B131" s="12"/>
      <c r="C131" s="12"/>
      <c r="D131" s="12"/>
      <c r="E131" s="12"/>
    </row>
    <row r="132" spans="1:5" x14ac:dyDescent="0.2">
      <c r="A132" s="1" t="s">
        <v>144</v>
      </c>
      <c r="B132" s="3">
        <v>654</v>
      </c>
      <c r="C132" s="1" t="s">
        <v>143</v>
      </c>
      <c r="D132" s="14" t="s">
        <v>156</v>
      </c>
      <c r="E132" s="12"/>
    </row>
    <row r="133" spans="1:5" x14ac:dyDescent="0.2">
      <c r="A133" s="11" t="s">
        <v>196</v>
      </c>
      <c r="B133" s="12"/>
      <c r="C133" s="12"/>
      <c r="D133" s="14" t="s">
        <v>155</v>
      </c>
      <c r="E133" s="12"/>
    </row>
    <row r="134" spans="1:5" ht="25.5" x14ac:dyDescent="0.2">
      <c r="A134" s="1" t="s">
        <v>5</v>
      </c>
      <c r="B134" s="1" t="s">
        <v>6</v>
      </c>
      <c r="C134" s="1" t="s">
        <v>8</v>
      </c>
      <c r="D134" s="1" t="s">
        <v>9</v>
      </c>
      <c r="E134" s="1" t="s">
        <v>11</v>
      </c>
    </row>
    <row r="135" spans="1:5" ht="25.5" x14ac:dyDescent="0.2">
      <c r="A135" s="3">
        <v>409</v>
      </c>
      <c r="B135" s="3">
        <v>20356</v>
      </c>
      <c r="C135" s="3" t="s">
        <v>41</v>
      </c>
      <c r="D135" s="3" t="s">
        <v>42</v>
      </c>
      <c r="E135" s="6">
        <v>10</v>
      </c>
    </row>
    <row r="136" spans="1:5" ht="38.25" x14ac:dyDescent="0.2">
      <c r="A136" s="3">
        <v>420</v>
      </c>
      <c r="B136" s="3">
        <v>20367</v>
      </c>
      <c r="C136" s="3" t="s">
        <v>49</v>
      </c>
      <c r="D136" s="3" t="s">
        <v>50</v>
      </c>
      <c r="E136" s="6">
        <v>20</v>
      </c>
    </row>
    <row r="137" spans="1:5" x14ac:dyDescent="0.2">
      <c r="A137" s="11" t="s">
        <v>198</v>
      </c>
      <c r="B137" s="12"/>
      <c r="C137" s="12"/>
      <c r="D137" s="12"/>
      <c r="E137" s="12"/>
    </row>
    <row r="138" spans="1:5" x14ac:dyDescent="0.2">
      <c r="A138" s="1" t="s">
        <v>144</v>
      </c>
      <c r="B138" s="3">
        <v>656</v>
      </c>
      <c r="C138" s="1" t="s">
        <v>143</v>
      </c>
      <c r="D138" s="14" t="s">
        <v>154</v>
      </c>
      <c r="E138" s="12"/>
    </row>
    <row r="139" spans="1:5" x14ac:dyDescent="0.2">
      <c r="A139" s="11" t="s">
        <v>196</v>
      </c>
      <c r="B139" s="12"/>
      <c r="C139" s="12"/>
      <c r="D139" s="14" t="s">
        <v>153</v>
      </c>
      <c r="E139" s="12"/>
    </row>
    <row r="140" spans="1:5" ht="25.5" x14ac:dyDescent="0.2">
      <c r="A140" s="1" t="s">
        <v>5</v>
      </c>
      <c r="B140" s="1" t="s">
        <v>6</v>
      </c>
      <c r="C140" s="1" t="s">
        <v>8</v>
      </c>
      <c r="D140" s="1" t="s">
        <v>9</v>
      </c>
      <c r="E140" s="1" t="s">
        <v>11</v>
      </c>
    </row>
    <row r="141" spans="1:5" ht="25.5" x14ac:dyDescent="0.2">
      <c r="A141" s="3">
        <v>410</v>
      </c>
      <c r="B141" s="3">
        <v>20357</v>
      </c>
      <c r="C141" s="3" t="s">
        <v>43</v>
      </c>
      <c r="D141" s="3" t="s">
        <v>44</v>
      </c>
      <c r="E141" s="6">
        <v>20</v>
      </c>
    </row>
    <row r="142" spans="1:5" ht="25.5" x14ac:dyDescent="0.2">
      <c r="A142" s="3">
        <v>412</v>
      </c>
      <c r="B142" s="3">
        <v>20359</v>
      </c>
      <c r="C142" s="3" t="s">
        <v>47</v>
      </c>
      <c r="D142" s="3" t="s">
        <v>48</v>
      </c>
      <c r="E142" s="6">
        <v>20</v>
      </c>
    </row>
    <row r="143" spans="1:5" ht="38.25" x14ac:dyDescent="0.2">
      <c r="A143" s="3">
        <v>420</v>
      </c>
      <c r="B143" s="3">
        <v>20367</v>
      </c>
      <c r="C143" s="3" t="s">
        <v>49</v>
      </c>
      <c r="D143" s="3" t="s">
        <v>50</v>
      </c>
      <c r="E143" s="6">
        <v>15</v>
      </c>
    </row>
    <row r="144" spans="1:5" ht="38.25" x14ac:dyDescent="0.2">
      <c r="A144" s="3">
        <v>424</v>
      </c>
      <c r="B144" s="3">
        <v>20371</v>
      </c>
      <c r="C144" s="3" t="s">
        <v>51</v>
      </c>
      <c r="D144" s="3" t="s">
        <v>52</v>
      </c>
      <c r="E144" s="6">
        <v>15</v>
      </c>
    </row>
    <row r="145" spans="1:5" ht="25.5" x14ac:dyDescent="0.2">
      <c r="A145" s="3">
        <v>882</v>
      </c>
      <c r="B145" s="3">
        <v>20808</v>
      </c>
      <c r="C145" s="3" t="s">
        <v>79</v>
      </c>
      <c r="D145" s="3" t="s">
        <v>80</v>
      </c>
      <c r="E145" s="6">
        <v>30</v>
      </c>
    </row>
    <row r="146" spans="1:5" x14ac:dyDescent="0.2">
      <c r="A146" s="11" t="s">
        <v>195</v>
      </c>
      <c r="B146" s="12"/>
      <c r="C146" s="12"/>
      <c r="D146" s="12"/>
      <c r="E146" s="12"/>
    </row>
    <row r="147" spans="1:5" x14ac:dyDescent="0.2">
      <c r="A147" s="1" t="s">
        <v>144</v>
      </c>
      <c r="B147" s="3">
        <v>661</v>
      </c>
      <c r="C147" s="1" t="s">
        <v>143</v>
      </c>
      <c r="D147" s="14" t="s">
        <v>152</v>
      </c>
      <c r="E147" s="12"/>
    </row>
    <row r="148" spans="1:5" x14ac:dyDescent="0.2">
      <c r="A148" s="11" t="s">
        <v>196</v>
      </c>
      <c r="B148" s="12"/>
      <c r="C148" s="12"/>
      <c r="D148" s="14" t="s">
        <v>151</v>
      </c>
      <c r="E148" s="12"/>
    </row>
    <row r="149" spans="1:5" ht="25.5" x14ac:dyDescent="0.2">
      <c r="A149" s="1" t="s">
        <v>5</v>
      </c>
      <c r="B149" s="1" t="s">
        <v>6</v>
      </c>
      <c r="C149" s="1" t="s">
        <v>8</v>
      </c>
      <c r="D149" s="1" t="s">
        <v>9</v>
      </c>
      <c r="E149" s="1" t="s">
        <v>11</v>
      </c>
    </row>
    <row r="150" spans="1:5" ht="25.5" x14ac:dyDescent="0.2">
      <c r="A150" s="3">
        <v>115</v>
      </c>
      <c r="B150" s="3">
        <v>20064</v>
      </c>
      <c r="C150" s="3" t="s">
        <v>23</v>
      </c>
      <c r="D150" s="3" t="s">
        <v>24</v>
      </c>
      <c r="E150" s="6">
        <v>1</v>
      </c>
    </row>
    <row r="151" spans="1:5" ht="25.5" x14ac:dyDescent="0.2">
      <c r="A151" s="3">
        <v>409</v>
      </c>
      <c r="B151" s="3">
        <v>20356</v>
      </c>
      <c r="C151" s="3" t="s">
        <v>41</v>
      </c>
      <c r="D151" s="3" t="s">
        <v>42</v>
      </c>
      <c r="E151" s="6">
        <v>10</v>
      </c>
    </row>
    <row r="152" spans="1:5" ht="25.5" x14ac:dyDescent="0.2">
      <c r="A152" s="3">
        <v>410</v>
      </c>
      <c r="B152" s="3">
        <v>20357</v>
      </c>
      <c r="C152" s="3" t="s">
        <v>43</v>
      </c>
      <c r="D152" s="3" t="s">
        <v>44</v>
      </c>
      <c r="E152" s="6">
        <v>10</v>
      </c>
    </row>
    <row r="153" spans="1:5" ht="25.5" x14ac:dyDescent="0.2">
      <c r="A153" s="3">
        <v>412</v>
      </c>
      <c r="B153" s="3">
        <v>20359</v>
      </c>
      <c r="C153" s="3" t="s">
        <v>47</v>
      </c>
      <c r="D153" s="3" t="s">
        <v>48</v>
      </c>
      <c r="E153" s="6">
        <v>10</v>
      </c>
    </row>
    <row r="154" spans="1:5" ht="38.25" x14ac:dyDescent="0.2">
      <c r="A154" s="3">
        <v>601</v>
      </c>
      <c r="B154" s="3">
        <v>20548</v>
      </c>
      <c r="C154" s="3" t="s">
        <v>57</v>
      </c>
      <c r="D154" s="3" t="s">
        <v>58</v>
      </c>
      <c r="E154" s="6">
        <v>50</v>
      </c>
    </row>
    <row r="155" spans="1:5" ht="38.25" x14ac:dyDescent="0.2">
      <c r="A155" s="3">
        <v>986</v>
      </c>
      <c r="B155" s="3">
        <v>20912</v>
      </c>
      <c r="C155" s="3" t="s">
        <v>93</v>
      </c>
      <c r="D155" s="3" t="s">
        <v>94</v>
      </c>
      <c r="E155" s="6">
        <v>5</v>
      </c>
    </row>
    <row r="156" spans="1:5" ht="38.25" x14ac:dyDescent="0.2">
      <c r="A156" s="3">
        <v>1507</v>
      </c>
      <c r="B156" s="3">
        <v>21155</v>
      </c>
      <c r="C156" s="3" t="s">
        <v>111</v>
      </c>
      <c r="D156" s="3" t="s">
        <v>112</v>
      </c>
      <c r="E156" s="6">
        <v>1</v>
      </c>
    </row>
    <row r="157" spans="1:5" ht="25.5" x14ac:dyDescent="0.2">
      <c r="A157" s="3">
        <v>1525</v>
      </c>
      <c r="B157" s="3">
        <v>21172</v>
      </c>
      <c r="C157" s="3" t="s">
        <v>115</v>
      </c>
      <c r="D157" s="3" t="s">
        <v>116</v>
      </c>
      <c r="E157" s="6">
        <v>6</v>
      </c>
    </row>
    <row r="158" spans="1:5" ht="25.5" x14ac:dyDescent="0.2">
      <c r="A158" s="3">
        <v>1682</v>
      </c>
      <c r="B158" s="3">
        <v>21318</v>
      </c>
      <c r="C158" s="3" t="s">
        <v>131</v>
      </c>
      <c r="D158" s="3" t="s">
        <v>132</v>
      </c>
      <c r="E158" s="6">
        <v>8</v>
      </c>
    </row>
    <row r="159" spans="1:5" x14ac:dyDescent="0.2">
      <c r="A159" s="11" t="s">
        <v>195</v>
      </c>
      <c r="B159" s="12"/>
      <c r="C159" s="12"/>
      <c r="D159" s="12"/>
      <c r="E159" s="12"/>
    </row>
    <row r="160" spans="1:5" x14ac:dyDescent="0.2">
      <c r="A160" s="1" t="s">
        <v>144</v>
      </c>
      <c r="B160" s="3">
        <v>662</v>
      </c>
      <c r="C160" s="1" t="s">
        <v>143</v>
      </c>
      <c r="D160" s="14" t="s">
        <v>150</v>
      </c>
      <c r="E160" s="12"/>
    </row>
    <row r="161" spans="1:5" x14ac:dyDescent="0.2">
      <c r="A161" s="11" t="s">
        <v>196</v>
      </c>
      <c r="B161" s="12"/>
      <c r="C161" s="12"/>
      <c r="D161" s="14" t="s">
        <v>149</v>
      </c>
      <c r="E161" s="12"/>
    </row>
    <row r="162" spans="1:5" ht="25.5" x14ac:dyDescent="0.2">
      <c r="A162" s="1" t="s">
        <v>5</v>
      </c>
      <c r="B162" s="1" t="s">
        <v>6</v>
      </c>
      <c r="C162" s="1" t="s">
        <v>8</v>
      </c>
      <c r="D162" s="1" t="s">
        <v>9</v>
      </c>
      <c r="E162" s="1" t="s">
        <v>11</v>
      </c>
    </row>
    <row r="163" spans="1:5" ht="38.25" x14ac:dyDescent="0.2">
      <c r="A163" s="3">
        <v>112</v>
      </c>
      <c r="B163" s="3">
        <v>20061</v>
      </c>
      <c r="C163" s="3" t="s">
        <v>21</v>
      </c>
      <c r="D163" s="3" t="s">
        <v>22</v>
      </c>
      <c r="E163" s="6">
        <v>2</v>
      </c>
    </row>
    <row r="164" spans="1:5" ht="25.5" x14ac:dyDescent="0.2">
      <c r="A164" s="3">
        <v>882</v>
      </c>
      <c r="B164" s="3">
        <v>20808</v>
      </c>
      <c r="C164" s="3" t="s">
        <v>79</v>
      </c>
      <c r="D164" s="3" t="s">
        <v>80</v>
      </c>
      <c r="E164" s="6">
        <v>10</v>
      </c>
    </row>
    <row r="165" spans="1:5" ht="25.5" x14ac:dyDescent="0.2">
      <c r="A165" s="3">
        <v>906</v>
      </c>
      <c r="B165" s="3">
        <v>20832</v>
      </c>
      <c r="C165" s="3" t="s">
        <v>83</v>
      </c>
      <c r="D165" s="3" t="s">
        <v>84</v>
      </c>
      <c r="E165" s="6">
        <v>1</v>
      </c>
    </row>
    <row r="166" spans="1:5" ht="25.5" x14ac:dyDescent="0.2">
      <c r="A166" s="3">
        <v>1487</v>
      </c>
      <c r="B166" s="3">
        <v>21135</v>
      </c>
      <c r="C166" s="3" t="s">
        <v>105</v>
      </c>
      <c r="D166" s="3" t="s">
        <v>106</v>
      </c>
      <c r="E166" s="6">
        <v>4</v>
      </c>
    </row>
    <row r="167" spans="1:5" x14ac:dyDescent="0.2">
      <c r="A167" s="11" t="s">
        <v>195</v>
      </c>
      <c r="B167" s="12"/>
      <c r="C167" s="12"/>
      <c r="D167" s="12"/>
      <c r="E167" s="12"/>
    </row>
    <row r="168" spans="1:5" x14ac:dyDescent="0.2">
      <c r="A168" s="1" t="s">
        <v>144</v>
      </c>
      <c r="B168" s="3">
        <v>663</v>
      </c>
      <c r="C168" s="1" t="s">
        <v>143</v>
      </c>
      <c r="D168" s="14" t="s">
        <v>148</v>
      </c>
      <c r="E168" s="12"/>
    </row>
    <row r="169" spans="1:5" x14ac:dyDescent="0.2">
      <c r="A169" s="11" t="s">
        <v>196</v>
      </c>
      <c r="B169" s="12"/>
      <c r="C169" s="12"/>
      <c r="D169" s="14" t="s">
        <v>147</v>
      </c>
      <c r="E169" s="12"/>
    </row>
    <row r="170" spans="1:5" ht="25.5" x14ac:dyDescent="0.2">
      <c r="A170" s="1" t="s">
        <v>5</v>
      </c>
      <c r="B170" s="1" t="s">
        <v>6</v>
      </c>
      <c r="C170" s="1" t="s">
        <v>8</v>
      </c>
      <c r="D170" s="1" t="s">
        <v>9</v>
      </c>
      <c r="E170" s="1" t="s">
        <v>11</v>
      </c>
    </row>
    <row r="171" spans="1:5" ht="15" x14ac:dyDescent="0.2">
      <c r="A171" s="3">
        <v>59</v>
      </c>
      <c r="B171" s="3">
        <v>20008</v>
      </c>
      <c r="C171" s="3" t="s">
        <v>19</v>
      </c>
      <c r="D171" s="3" t="s">
        <v>20</v>
      </c>
      <c r="E171" s="6">
        <v>3</v>
      </c>
    </row>
    <row r="172" spans="1:5" ht="51" x14ac:dyDescent="0.2">
      <c r="A172" s="3">
        <v>205</v>
      </c>
      <c r="B172" s="3">
        <v>20154</v>
      </c>
      <c r="C172" s="3" t="s">
        <v>33</v>
      </c>
      <c r="D172" s="3" t="s">
        <v>34</v>
      </c>
      <c r="E172" s="6">
        <v>2</v>
      </c>
    </row>
    <row r="173" spans="1:5" ht="25.5" x14ac:dyDescent="0.2">
      <c r="A173" s="3">
        <v>306</v>
      </c>
      <c r="B173" s="3">
        <v>20253</v>
      </c>
      <c r="C173" s="3" t="s">
        <v>39</v>
      </c>
      <c r="D173" s="3" t="s">
        <v>40</v>
      </c>
      <c r="E173" s="6">
        <v>1</v>
      </c>
    </row>
    <row r="174" spans="1:5" ht="25.5" x14ac:dyDescent="0.2">
      <c r="A174" s="3">
        <v>608</v>
      </c>
      <c r="B174" s="3">
        <v>20555</v>
      </c>
      <c r="C174" s="3" t="s">
        <v>61</v>
      </c>
      <c r="D174" s="3" t="s">
        <v>62</v>
      </c>
      <c r="E174" s="6">
        <v>1</v>
      </c>
    </row>
    <row r="175" spans="1:5" ht="25.5" x14ac:dyDescent="0.2">
      <c r="A175" s="3">
        <v>626</v>
      </c>
      <c r="B175" s="3">
        <v>20573</v>
      </c>
      <c r="C175" s="3" t="s">
        <v>63</v>
      </c>
      <c r="D175" s="3" t="s">
        <v>64</v>
      </c>
      <c r="E175" s="6">
        <v>4</v>
      </c>
    </row>
    <row r="176" spans="1:5" ht="25.5" x14ac:dyDescent="0.2">
      <c r="A176" s="3">
        <v>727</v>
      </c>
      <c r="B176" s="3">
        <v>20674</v>
      </c>
      <c r="C176" s="3" t="s">
        <v>67</v>
      </c>
      <c r="D176" s="3" t="s">
        <v>68</v>
      </c>
      <c r="E176" s="6">
        <v>2</v>
      </c>
    </row>
    <row r="177" spans="1:5" ht="38.25" x14ac:dyDescent="0.2">
      <c r="A177" s="3">
        <v>986</v>
      </c>
      <c r="B177" s="3">
        <v>20912</v>
      </c>
      <c r="C177" s="3" t="s">
        <v>93</v>
      </c>
      <c r="D177" s="3" t="s">
        <v>94</v>
      </c>
      <c r="E177" s="6">
        <v>4</v>
      </c>
    </row>
    <row r="178" spans="1:5" ht="38.25" x14ac:dyDescent="0.2">
      <c r="A178" s="3">
        <v>987</v>
      </c>
      <c r="B178" s="3">
        <v>20913</v>
      </c>
      <c r="C178" s="3" t="s">
        <v>95</v>
      </c>
      <c r="D178" s="3" t="s">
        <v>96</v>
      </c>
      <c r="E178" s="6">
        <v>4</v>
      </c>
    </row>
    <row r="179" spans="1:5" ht="38.25" x14ac:dyDescent="0.2">
      <c r="A179" s="3">
        <v>1043</v>
      </c>
      <c r="B179" s="3">
        <v>20969</v>
      </c>
      <c r="C179" s="3" t="s">
        <v>97</v>
      </c>
      <c r="D179" s="3" t="s">
        <v>98</v>
      </c>
      <c r="E179" s="6">
        <v>2</v>
      </c>
    </row>
    <row r="180" spans="1:5" ht="25.5" x14ac:dyDescent="0.2">
      <c r="A180" s="3">
        <v>1727</v>
      </c>
      <c r="B180" s="3">
        <v>21353</v>
      </c>
      <c r="C180" s="3" t="s">
        <v>135</v>
      </c>
      <c r="D180" s="3" t="s">
        <v>136</v>
      </c>
      <c r="E180" s="6">
        <v>2</v>
      </c>
    </row>
    <row r="181" spans="1:5" x14ac:dyDescent="0.2">
      <c r="A181" s="11" t="s">
        <v>195</v>
      </c>
      <c r="B181" s="12"/>
      <c r="C181" s="12"/>
      <c r="D181" s="12"/>
      <c r="E181" s="12"/>
    </row>
    <row r="182" spans="1:5" x14ac:dyDescent="0.2">
      <c r="A182" s="1" t="s">
        <v>144</v>
      </c>
      <c r="B182" s="3">
        <v>668</v>
      </c>
      <c r="C182" s="1" t="s">
        <v>143</v>
      </c>
      <c r="D182" s="14" t="s">
        <v>146</v>
      </c>
      <c r="E182" s="12"/>
    </row>
    <row r="183" spans="1:5" x14ac:dyDescent="0.2">
      <c r="A183" s="11" t="s">
        <v>196</v>
      </c>
      <c r="B183" s="12"/>
      <c r="C183" s="12"/>
      <c r="D183" s="14" t="s">
        <v>145</v>
      </c>
      <c r="E183" s="12"/>
    </row>
    <row r="184" spans="1:5" ht="25.5" x14ac:dyDescent="0.2">
      <c r="A184" s="1" t="s">
        <v>5</v>
      </c>
      <c r="B184" s="1" t="s">
        <v>6</v>
      </c>
      <c r="C184" s="1" t="s">
        <v>8</v>
      </c>
      <c r="D184" s="1" t="s">
        <v>9</v>
      </c>
      <c r="E184" s="1" t="s">
        <v>11</v>
      </c>
    </row>
    <row r="185" spans="1:5" ht="76.5" x14ac:dyDescent="0.2">
      <c r="A185" s="3">
        <v>809</v>
      </c>
      <c r="B185" s="3">
        <v>20756</v>
      </c>
      <c r="C185" s="3" t="s">
        <v>71</v>
      </c>
      <c r="D185" s="3" t="s">
        <v>72</v>
      </c>
      <c r="E185" s="6">
        <v>30</v>
      </c>
    </row>
    <row r="186" spans="1:5" x14ac:dyDescent="0.2">
      <c r="A186" s="11" t="s">
        <v>195</v>
      </c>
      <c r="B186" s="12"/>
      <c r="C186" s="12"/>
      <c r="D186" s="12"/>
      <c r="E186" s="12"/>
    </row>
    <row r="187" spans="1:5" x14ac:dyDescent="0.2">
      <c r="A187" s="1" t="s">
        <v>144</v>
      </c>
      <c r="B187" s="3">
        <v>669</v>
      </c>
      <c r="C187" s="1" t="s">
        <v>143</v>
      </c>
      <c r="D187" s="14" t="s">
        <v>142</v>
      </c>
      <c r="E187" s="12"/>
    </row>
    <row r="188" spans="1:5" x14ac:dyDescent="0.2">
      <c r="A188" s="11" t="s">
        <v>196</v>
      </c>
      <c r="B188" s="12"/>
      <c r="C188" s="12"/>
      <c r="D188" s="14" t="s">
        <v>141</v>
      </c>
      <c r="E188" s="12"/>
    </row>
    <row r="189" spans="1:5" ht="25.5" x14ac:dyDescent="0.2">
      <c r="A189" s="1" t="s">
        <v>5</v>
      </c>
      <c r="B189" s="1" t="s">
        <v>6</v>
      </c>
      <c r="C189" s="1" t="s">
        <v>8</v>
      </c>
      <c r="D189" s="1" t="s">
        <v>9</v>
      </c>
      <c r="E189" s="1" t="s">
        <v>11</v>
      </c>
    </row>
    <row r="190" spans="1:5" ht="76.5" x14ac:dyDescent="0.2">
      <c r="A190" s="3">
        <v>809</v>
      </c>
      <c r="B190" s="3">
        <v>20756</v>
      </c>
      <c r="C190" s="3" t="s">
        <v>71</v>
      </c>
      <c r="D190" s="3" t="s">
        <v>72</v>
      </c>
      <c r="E190" s="6">
        <v>25</v>
      </c>
    </row>
  </sheetData>
  <sheetProtection formatCells="0" formatColumns="0" formatRows="0" insertColumns="0" insertRows="0" insertHyperlinks="0" deleteColumns="0" deleteRows="0" sort="0" autoFilter="0" pivotTables="0"/>
  <mergeCells count="102">
    <mergeCell ref="A183:C183"/>
    <mergeCell ref="D183:E183"/>
    <mergeCell ref="A186:E186"/>
    <mergeCell ref="D187:E187"/>
    <mergeCell ref="A188:C188"/>
    <mergeCell ref="D188:E188"/>
    <mergeCell ref="A146:E146"/>
    <mergeCell ref="D147:E147"/>
    <mergeCell ref="A148:C148"/>
    <mergeCell ref="D148:E148"/>
    <mergeCell ref="D168:E168"/>
    <mergeCell ref="A169:C169"/>
    <mergeCell ref="D169:E169"/>
    <mergeCell ref="A181:E181"/>
    <mergeCell ref="D182:E182"/>
    <mergeCell ref="A159:E159"/>
    <mergeCell ref="D160:E160"/>
    <mergeCell ref="A161:C161"/>
    <mergeCell ref="D161:E161"/>
    <mergeCell ref="A167:E167"/>
    <mergeCell ref="A137:E137"/>
    <mergeCell ref="D138:E138"/>
    <mergeCell ref="A124:E124"/>
    <mergeCell ref="D125:E125"/>
    <mergeCell ref="A126:C126"/>
    <mergeCell ref="D126:E126"/>
    <mergeCell ref="A131:E131"/>
    <mergeCell ref="A139:C139"/>
    <mergeCell ref="D139:E139"/>
    <mergeCell ref="A110:C110"/>
    <mergeCell ref="D110:E110"/>
    <mergeCell ref="A115:E115"/>
    <mergeCell ref="D116:E116"/>
    <mergeCell ref="A117:C117"/>
    <mergeCell ref="D117:E117"/>
    <mergeCell ref="D132:E132"/>
    <mergeCell ref="A133:C133"/>
    <mergeCell ref="D133:E133"/>
    <mergeCell ref="A92:E92"/>
    <mergeCell ref="D93:E93"/>
    <mergeCell ref="A94:C94"/>
    <mergeCell ref="D94:E94"/>
    <mergeCell ref="D103:E103"/>
    <mergeCell ref="A104:C104"/>
    <mergeCell ref="D104:E104"/>
    <mergeCell ref="A108:E108"/>
    <mergeCell ref="D109:E109"/>
    <mergeCell ref="A97:E97"/>
    <mergeCell ref="D98:E98"/>
    <mergeCell ref="A99:C99"/>
    <mergeCell ref="D99:E99"/>
    <mergeCell ref="A102:E102"/>
    <mergeCell ref="A84:E84"/>
    <mergeCell ref="D85:E85"/>
    <mergeCell ref="A68:E68"/>
    <mergeCell ref="D69:E69"/>
    <mergeCell ref="A70:C70"/>
    <mergeCell ref="D70:E70"/>
    <mergeCell ref="A79:E79"/>
    <mergeCell ref="A86:C86"/>
    <mergeCell ref="D86:E86"/>
    <mergeCell ref="A57:C57"/>
    <mergeCell ref="D57:E57"/>
    <mergeCell ref="A61:E61"/>
    <mergeCell ref="D62:E62"/>
    <mergeCell ref="A63:C63"/>
    <mergeCell ref="D63:E63"/>
    <mergeCell ref="D80:E80"/>
    <mergeCell ref="A81:C81"/>
    <mergeCell ref="D81:E81"/>
    <mergeCell ref="A34:E34"/>
    <mergeCell ref="D35:E35"/>
    <mergeCell ref="A36:C36"/>
    <mergeCell ref="D36:E36"/>
    <mergeCell ref="D50:E50"/>
    <mergeCell ref="A51:C51"/>
    <mergeCell ref="D51:E51"/>
    <mergeCell ref="A55:E55"/>
    <mergeCell ref="D56:E56"/>
    <mergeCell ref="A42:E42"/>
    <mergeCell ref="D43:E43"/>
    <mergeCell ref="A44:C44"/>
    <mergeCell ref="D44:E44"/>
    <mergeCell ref="A49:E49"/>
    <mergeCell ref="A29:E29"/>
    <mergeCell ref="D30:E30"/>
    <mergeCell ref="A17:E17"/>
    <mergeCell ref="D18:E18"/>
    <mergeCell ref="A19:C19"/>
    <mergeCell ref="D19:E19"/>
    <mergeCell ref="A23:E23"/>
    <mergeCell ref="A31:C31"/>
    <mergeCell ref="D31:E31"/>
    <mergeCell ref="A9:E9"/>
    <mergeCell ref="A11:E11"/>
    <mergeCell ref="A12:E12"/>
    <mergeCell ref="D13:E13"/>
    <mergeCell ref="A14:C14"/>
    <mergeCell ref="D14:E14"/>
    <mergeCell ref="D24:E24"/>
    <mergeCell ref="A25:C25"/>
    <mergeCell ref="D25:E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DNS zboží celkem</vt:lpstr>
      <vt:lpstr>DNS zboží části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dcterms:created xsi:type="dcterms:W3CDTF">2015-10-23T12:35:56Z</dcterms:created>
  <dcterms:modified xsi:type="dcterms:W3CDTF">2015-11-03T13:24:37Z</dcterms:modified>
</cp:coreProperties>
</file>