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25" yWindow="270" windowWidth="18780" windowHeight="11700"/>
  </bookViews>
  <sheets>
    <sheet name="List1" sheetId="1" r:id="rId1"/>
    <sheet name="List2" sheetId="2" r:id="rId2"/>
    <sheet name="List3" sheetId="3" r:id="rId3"/>
  </sheets>
  <definedNames>
    <definedName name="_xlnm.Print_Area" localSheetId="0">List1!$A$3:$E$86</definedName>
  </definedNames>
  <calcPr calcId="145621"/>
</workbook>
</file>

<file path=xl/calcChain.xml><?xml version="1.0" encoding="utf-8"?>
<calcChain xmlns="http://schemas.openxmlformats.org/spreadsheetml/2006/main">
  <c r="E26" i="1" l="1"/>
  <c r="E27" i="1" s="1"/>
  <c r="E31" i="1"/>
  <c r="E30" i="1"/>
  <c r="E32" i="1" s="1"/>
  <c r="E22" i="1" l="1"/>
  <c r="E23" i="1" s="1"/>
  <c r="E18" i="1"/>
  <c r="E17" i="1"/>
  <c r="E19" i="1" l="1"/>
  <c r="E34" i="1" s="1"/>
</calcChain>
</file>

<file path=xl/sharedStrings.xml><?xml version="1.0" encoding="utf-8"?>
<sst xmlns="http://schemas.openxmlformats.org/spreadsheetml/2006/main" count="207" uniqueCount="143">
  <si>
    <t>Uchazeč:</t>
  </si>
  <si>
    <t>(obchodní firma nebo název)</t>
  </si>
  <si>
    <t>Sídlo:</t>
  </si>
  <si>
    <t>(v případě fyzické osoby bydliště)</t>
  </si>
  <si>
    <t>(celá adresa vč. PSČ)</t>
  </si>
  <si>
    <t>Právní forma:</t>
  </si>
  <si>
    <t>IČ:</t>
  </si>
  <si>
    <t>DIČ:</t>
  </si>
  <si>
    <t>Požadavek</t>
  </si>
  <si>
    <t>Počet kusů:</t>
  </si>
  <si>
    <t>Minimální konfigurace:</t>
  </si>
  <si>
    <t>Počítačová skříň:</t>
  </si>
  <si>
    <t>Procesor:</t>
  </si>
  <si>
    <t>Operační pamět:</t>
  </si>
  <si>
    <t>Pevný disk:</t>
  </si>
  <si>
    <t>Optická mechanika:</t>
  </si>
  <si>
    <t>Grafická karta</t>
  </si>
  <si>
    <t>Operační systém:</t>
  </si>
  <si>
    <t>Příslušenství:</t>
  </si>
  <si>
    <t>Nabídková cena (Kč)</t>
  </si>
  <si>
    <t>Nabídková cena bez DPH</t>
  </si>
  <si>
    <t>DPH</t>
  </si>
  <si>
    <t>Nabídková cena včetně DPH</t>
  </si>
  <si>
    <t>Ks</t>
  </si>
  <si>
    <t>Cena</t>
  </si>
  <si>
    <t>Položka</t>
  </si>
  <si>
    <t>Předmět</t>
  </si>
  <si>
    <t>Max. cena bez DPH:</t>
  </si>
  <si>
    <t>Univerzita Jana Evanglisty Purkyně v Ústí nad Labem</t>
  </si>
  <si>
    <t>CZ44555601</t>
  </si>
  <si>
    <t>1A</t>
  </si>
  <si>
    <t>Pasteurova 1, 400 96  Ústí nad Labem</t>
  </si>
  <si>
    <t xml:space="preserve">Příloha č.1  Podrobná specifikace položek </t>
  </si>
  <si>
    <t>PC</t>
  </si>
  <si>
    <t>bez monitoru</t>
  </si>
  <si>
    <t xml:space="preserve"> monitor:</t>
  </si>
  <si>
    <t>klávesnice, myš</t>
  </si>
  <si>
    <t xml:space="preserve"> miditower, usb zepredu</t>
  </si>
  <si>
    <t>1B</t>
  </si>
  <si>
    <t>14 000,-</t>
  </si>
  <si>
    <t>DVD+-RW/RAM/DL, podpora zápisu na tato média</t>
  </si>
  <si>
    <t>100/1000 Mb Ethernet, s podporou PXE</t>
  </si>
  <si>
    <t>Síťová karta</t>
  </si>
  <si>
    <t>8 GB DDR3 možnost rozšíření na 16GB</t>
  </si>
  <si>
    <t>min. 1TB, 7200 ot/min, SATA 6Gb/s</t>
  </si>
  <si>
    <t>Záruční doba</t>
  </si>
  <si>
    <t xml:space="preserve">Další požadavky: </t>
  </si>
  <si>
    <t>Oprávněným zaměstnancům zadavatele musí být i v záruční době umožněno otevření skříně počítače a instalace vlastních pamětí, karet a případně dalších komponent PC. Možnost uzamčení přístupu do BIOSu.</t>
  </si>
  <si>
    <t>Paměť RAM</t>
  </si>
  <si>
    <t>Mechaniky pro média:</t>
  </si>
  <si>
    <t>Zvuková karta:</t>
  </si>
  <si>
    <t>ano</t>
  </si>
  <si>
    <t>Vstupní a výstupní porty:</t>
  </si>
  <si>
    <t>vstup a výstup pro sluchátka a mikrofon  na předním panelu</t>
  </si>
  <si>
    <t xml:space="preserve">USB porty: </t>
  </si>
  <si>
    <t>min. 6 x USB porty celkem, alespoň 1xUSB 3.0,  min 2 porty na předním panelu</t>
  </si>
  <si>
    <t>Požadavky na servis:</t>
  </si>
  <si>
    <t>Zahájení a ukončení servisního zásahu v místě instalace</t>
  </si>
  <si>
    <t>Požadavky na rozšiřitelnost:</t>
  </si>
  <si>
    <t>volná 1 pozice pro 5,25" mechaniku nebo disk</t>
  </si>
  <si>
    <t>PF - OMP - 4310201000001</t>
  </si>
  <si>
    <t>PC - Počítač kancelářský pro práci s větším množstvím dat a aplikací s OS
Ozn. FIS: 21257</t>
  </si>
  <si>
    <t>Dataprojektor</t>
  </si>
  <si>
    <t>2A</t>
  </si>
  <si>
    <t>dataprojektor</t>
  </si>
  <si>
    <t>Max. cena bez DPH za 1 ks:</t>
  </si>
  <si>
    <t>USB porty:</t>
  </si>
  <si>
    <t>notebook</t>
  </si>
  <si>
    <t>3 ks</t>
  </si>
  <si>
    <t>notebook s brašnou a myší</t>
  </si>
  <si>
    <t>min. 24 měsíců</t>
  </si>
  <si>
    <t>min. 8GB DDR3</t>
  </si>
  <si>
    <t>min. 750 GB, 5400 ot./min.</t>
  </si>
  <si>
    <t>LCD  monitor:</t>
  </si>
  <si>
    <t>připojení k síti:</t>
  </si>
  <si>
    <t>bezdrátová USB myš, brašna</t>
  </si>
  <si>
    <t>Vstupní, výstupní porty, další funkce:</t>
  </si>
  <si>
    <t>HDMI, VGA,  výstup pro sluchátka a mikrofon, webová kamera, vestavěné reproduktory touch panel numerická klávesnice</t>
  </si>
  <si>
    <r>
      <t>x86-64 kompatibilní, PassMark CPU Mark min.</t>
    </r>
    <r>
      <rPr>
        <sz val="10"/>
        <color rgb="FFFF0000"/>
        <rFont val="Arial"/>
        <family val="2"/>
        <charset val="238"/>
      </rPr>
      <t xml:space="preserve"> </t>
    </r>
    <r>
      <rPr>
        <sz val="10"/>
        <rFont val="Arial"/>
        <family val="2"/>
        <charset val="238"/>
      </rPr>
      <t>7227</t>
    </r>
  </si>
  <si>
    <t>DVD+-RW</t>
  </si>
  <si>
    <t>Bluetooth, síťová karta GLAN, WLAN, Wi-fi b,g,n</t>
  </si>
  <si>
    <r>
      <t xml:space="preserve">x86-64 kompatibilní, dvoujádrový, min. </t>
    </r>
    <r>
      <rPr>
        <sz val="10"/>
        <rFont val="Arial"/>
        <family val="2"/>
        <charset val="238"/>
      </rPr>
      <t>3936 bodů dle www.cpubenchmark.net</t>
    </r>
  </si>
  <si>
    <r>
      <t xml:space="preserve"> integrovaná na zákl. desce, podpora 2 monitorů o rozlišení min. </t>
    </r>
    <r>
      <rPr>
        <sz val="10"/>
        <rFont val="Arial"/>
        <family val="2"/>
        <charset val="238"/>
      </rPr>
      <t>1080P</t>
    </r>
    <r>
      <rPr>
        <sz val="10"/>
        <color indexed="8"/>
        <rFont val="Arial"/>
        <family val="2"/>
        <charset val="238"/>
      </rPr>
      <t xml:space="preserve">, min.1xVGA, min. </t>
    </r>
    <r>
      <rPr>
        <sz val="10"/>
        <rFont val="Arial"/>
        <family val="2"/>
        <charset val="238"/>
      </rPr>
      <t>1xHDMI</t>
    </r>
    <r>
      <rPr>
        <sz val="10"/>
        <color indexed="8"/>
        <rFont val="Arial"/>
        <family val="2"/>
        <charset val="238"/>
      </rPr>
      <t>, podpora připojení 2 monitorů,  režim KLON, podpora 3D akcelerace OpenGL</t>
    </r>
  </si>
  <si>
    <t>20 300,-</t>
  </si>
  <si>
    <t>profesionální operační systém, aktuální verze nabízená výrobcem. Kompatibilní se stávajícím počítačovým prostředím univerzity. Licence umožňující downgrade na starší verze OS. OS podporovaný výrobcem (formou aktualizací) min. do roku 2020. Licence nesmí být formou upgrade ze starší verze OS.</t>
  </si>
  <si>
    <t>Uchazeč doplní do zelených políček konkrétní zboží a komponenty, které nabízí.</t>
  </si>
  <si>
    <t>NAS úložiště s příslušenstvím</t>
  </si>
  <si>
    <t>Maximální cena bez DPH:</t>
  </si>
  <si>
    <t>11600,- Kč</t>
  </si>
  <si>
    <t>počet pozic pro disky</t>
  </si>
  <si>
    <r>
      <t xml:space="preserve">2 </t>
    </r>
    <r>
      <rPr>
        <sz val="10"/>
        <color indexed="8"/>
        <rFont val="Calibri"/>
        <family val="2"/>
        <charset val="238"/>
      </rPr>
      <t>×</t>
    </r>
    <r>
      <rPr>
        <sz val="10"/>
        <color indexed="8"/>
        <rFont val="Arial"/>
        <family val="2"/>
        <charset val="238"/>
      </rPr>
      <t xml:space="preserve"> 3.5" SATA II/III HDD</t>
    </r>
  </si>
  <si>
    <t>CPU:</t>
  </si>
  <si>
    <t>dual</t>
  </si>
  <si>
    <t>Paměť</t>
  </si>
  <si>
    <t>min. 512 MB</t>
  </si>
  <si>
    <t>Rozhraní:</t>
  </si>
  <si>
    <r>
      <t xml:space="preserve">1 </t>
    </r>
    <r>
      <rPr>
        <sz val="10"/>
        <color indexed="8"/>
        <rFont val="Calibri"/>
        <family val="2"/>
        <charset val="238"/>
      </rPr>
      <t>×</t>
    </r>
    <r>
      <rPr>
        <sz val="9"/>
        <color indexed="8"/>
        <rFont val="Arial"/>
        <family val="2"/>
        <charset val="238"/>
      </rPr>
      <t xml:space="preserve"> </t>
    </r>
    <r>
      <rPr>
        <sz val="10"/>
        <color indexed="8"/>
        <rFont val="Arial"/>
        <family val="2"/>
        <charset val="238"/>
      </rPr>
      <t>USB 3.0,  1 × USB 2.0,</t>
    </r>
  </si>
  <si>
    <t>Konektivita:</t>
  </si>
  <si>
    <t>GLAN</t>
  </si>
  <si>
    <t>RAID</t>
  </si>
  <si>
    <t xml:space="preserve"> 0/1/JBOD</t>
  </si>
  <si>
    <t xml:space="preserve">podpora </t>
  </si>
  <si>
    <t>WoL (Wake on Lan)</t>
  </si>
  <si>
    <t xml:space="preserve">OSD/menu </t>
  </si>
  <si>
    <t>v češtině</t>
  </si>
  <si>
    <t>a) 2 × HDD provedení pro NAS, 3,5", 3000GB, 64MB cache</t>
  </si>
  <si>
    <r>
      <t xml:space="preserve">b) 1 </t>
    </r>
    <r>
      <rPr>
        <sz val="10"/>
        <color indexed="8"/>
        <rFont val="Calibri"/>
        <family val="2"/>
        <charset val="238"/>
      </rPr>
      <t>×</t>
    </r>
    <r>
      <rPr>
        <sz val="9"/>
        <color indexed="8"/>
        <rFont val="Arial"/>
        <family val="2"/>
        <charset val="238"/>
      </rPr>
      <t xml:space="preserve"> USB externí </t>
    </r>
    <r>
      <rPr>
        <sz val="10"/>
        <color indexed="8"/>
        <rFont val="Arial"/>
        <family val="2"/>
        <charset val="238"/>
      </rPr>
      <t xml:space="preserve">HDD, 2,5", min 2000GB, USB 3.0 (zpětně kompatibilní s USB 2.0), nevyžaduje napájecí zdroj </t>
    </r>
  </si>
  <si>
    <t>Záruka</t>
  </si>
  <si>
    <t>min. 24 měsíců NAS,
min 36 měsíců HDD</t>
  </si>
  <si>
    <t>Externí disk</t>
  </si>
  <si>
    <t>1 ks</t>
  </si>
  <si>
    <t>2250,- Kč</t>
  </si>
  <si>
    <t>Konfigurace:</t>
  </si>
  <si>
    <t>Kapacita:</t>
  </si>
  <si>
    <t>min. 2000 GB</t>
  </si>
  <si>
    <t>Velikost (formát):</t>
  </si>
  <si>
    <t>2,5"</t>
  </si>
  <si>
    <t>USB 3.0 (zpětně kompatibilní s USB 2.0), nevyžaduje napájecí zdroj</t>
  </si>
  <si>
    <t>min. 36 měsíců</t>
  </si>
  <si>
    <t>4A</t>
  </si>
  <si>
    <t>4B</t>
  </si>
  <si>
    <t>3A</t>
  </si>
  <si>
    <t>Flash disk 32 GB, USB 3.0</t>
  </si>
  <si>
    <t>PF - KPR - Kroufek</t>
  </si>
  <si>
    <t>PF - KPR - Pešat</t>
  </si>
  <si>
    <t>450,- Kč</t>
  </si>
  <si>
    <t>min. USB 3.0</t>
  </si>
  <si>
    <t>Další požadavek:</t>
  </si>
  <si>
    <t>možnost zavěšení na šňůrku</t>
  </si>
  <si>
    <t>min. 3 roky na sestavu,min.  5 let na disky</t>
  </si>
  <si>
    <t xml:space="preserve">min. 2 roky </t>
  </si>
  <si>
    <t>Externí dik</t>
  </si>
  <si>
    <t>Celkem</t>
  </si>
  <si>
    <t xml:space="preserve">PF - KBO - Kalita - </t>
  </si>
  <si>
    <t>Maximální cena celkem bez DPH, kterou nelze překročit</t>
  </si>
  <si>
    <t>PF - KBO - Kalita</t>
  </si>
  <si>
    <t>min. 32GB</t>
  </si>
  <si>
    <r>
      <t>3LCD technologie, svítivost min3000 Alm, WXGA rozlišení (1280x800 bodů), kontrast min. 2000:1, životnost lampy min 4000 hodin ; rozhraní: D-Sub, USB 2.0</t>
    </r>
    <r>
      <rPr>
        <sz val="10"/>
        <color indexed="8"/>
        <rFont val="Arial"/>
        <family val="2"/>
        <charset val="238"/>
      </rPr>
      <t>, HDMI, Komponentní, Kompozitní, Audio jack vstup úhlopříčka promítaného obrazu v rozmezí min 30 " - 300" palců</t>
    </r>
  </si>
  <si>
    <r>
      <t xml:space="preserve">min.2xUSB 2.0, min. </t>
    </r>
    <r>
      <rPr>
        <sz val="10"/>
        <color rgb="FFFF0000"/>
        <rFont val="Arial"/>
        <family val="2"/>
        <charset val="238"/>
      </rPr>
      <t>1x USB 3.0</t>
    </r>
  </si>
  <si>
    <t>operační systém, aktuální verze nabízená výrobcem. Kompatibilní se stávajícím počítačovým prostředím univerzity. Licence umožňující downgrade na starší verze OS. OS podporovaný výrobcem (formou aktualizací) min. do roku 2020. Licence nesmí být formou upgrade ze starší verze OS.</t>
  </si>
  <si>
    <r>
      <t xml:space="preserve">min. 2GB paměti, </t>
    </r>
    <r>
      <rPr>
        <sz val="10"/>
        <color rgb="FFFF0000"/>
        <rFont val="Arial"/>
        <family val="2"/>
        <charset val="238"/>
      </rPr>
      <t>min. 718 bodů</t>
    </r>
    <r>
      <rPr>
        <sz val="10"/>
        <color indexed="8"/>
        <rFont val="Arial"/>
        <family val="2"/>
        <charset val="238"/>
      </rPr>
      <t xml:space="preserve"> dle www.videocardbenchmark.net</t>
    </r>
  </si>
  <si>
    <t>20 600,-</t>
  </si>
  <si>
    <r>
      <t xml:space="preserve">17" monitor s rozlišením </t>
    </r>
    <r>
      <rPr>
        <sz val="10"/>
        <color rgb="FFFF0000"/>
        <rFont val="Arial"/>
        <family val="2"/>
        <charset val="238"/>
      </rPr>
      <t>HD+(1600x900)</t>
    </r>
    <r>
      <rPr>
        <sz val="10"/>
        <color indexed="8"/>
        <rFont val="Arial"/>
        <family val="2"/>
        <charset val="238"/>
      </rPr>
      <t xml:space="preserve">, </t>
    </r>
    <r>
      <rPr>
        <sz val="10"/>
        <rFont val="Arial"/>
        <family val="2"/>
        <charset val="238"/>
      </rPr>
      <t>matný</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</si>
</sst>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charset val="238"/>
    </font>
    <font>
      <b/>
      <sz val="11"/>
      <color indexed="8"/>
      <name val="Calibri"/>
      <family val="2"/>
      <charset val="238"/>
    </font>
    <font>
      <b/>
      <sz val="10"/>
      <color indexed="8"/>
      <name val="Arial"/>
      <family val="2"/>
      <charset val="238"/>
    </font>
    <font>
      <sz val="10"/>
      <color indexed="8"/>
      <name val="Arial"/>
      <family val="2"/>
      <charset val="238"/>
    </font>
    <font>
      <i/>
      <sz val="10"/>
      <color indexed="8"/>
      <name val="Arial"/>
      <family val="2"/>
      <charset val="238"/>
    </font>
    <font>
      <sz val="8"/>
      <name val="Calibri"/>
      <family val="2"/>
      <charset val="238"/>
    </font>
    <font>
      <u/>
      <sz val="11"/>
      <color theme="10"/>
      <name val="Calibri"/>
      <family val="2"/>
      <charset val="238"/>
    </font>
    <font>
      <sz val="10"/>
      <color rgb="FFFF0000"/>
      <name val="Arial"/>
      <family val="2"/>
      <charset val="238"/>
    </font>
    <font>
      <sz val="10"/>
      <name val="Arial"/>
      <family val="2"/>
      <charset val="238"/>
    </font>
    <font>
      <sz val="11"/>
      <color indexed="8"/>
      <name val="Calibri"/>
      <family val="2"/>
      <charset val="238"/>
    </font>
    <font>
      <b/>
      <sz val="11"/>
      <color indexed="8"/>
      <name val="Arial"/>
      <family val="2"/>
      <charset val="238"/>
    </font>
    <font>
      <sz val="10"/>
      <color indexed="8"/>
      <name val="Calibri"/>
      <family val="2"/>
      <charset val="238"/>
    </font>
    <font>
      <sz val="9"/>
      <color indexed="8"/>
      <name val="Arial"/>
      <family val="2"/>
      <charset val="238"/>
    </font>
  </fonts>
  <fills count="7">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theme="9" tint="0.39997558519241921"/>
        <bgColor indexed="64"/>
      </patternFill>
    </fill>
    <fill>
      <patternFill patternType="solid">
        <fgColor rgb="FFFFFF00"/>
        <bgColor indexed="64"/>
      </patternFill>
    </fill>
    <fill>
      <patternFill patternType="solid">
        <fgColor indexed="11"/>
        <bgColor indexed="64"/>
      </patternFill>
    </fill>
  </fills>
  <borders count="62">
    <border>
      <left/>
      <right/>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8"/>
      </bottom>
      <diagonal/>
    </border>
    <border>
      <left style="thin">
        <color indexed="64"/>
      </left>
      <right style="thin">
        <color indexed="64"/>
      </right>
      <top/>
      <bottom style="thin">
        <color indexed="64"/>
      </bottom>
      <diagonal/>
    </border>
    <border>
      <left/>
      <right/>
      <top style="medium">
        <color indexed="64"/>
      </top>
      <bottom/>
      <diagonal/>
    </border>
    <border>
      <left style="medium">
        <color indexed="8"/>
      </left>
      <right style="medium">
        <color indexed="64"/>
      </right>
      <top style="medium">
        <color indexed="64"/>
      </top>
      <bottom style="medium">
        <color indexed="8"/>
      </bottom>
      <diagonal/>
    </border>
    <border>
      <left style="medium">
        <color indexed="8"/>
      </left>
      <right style="medium">
        <color indexed="8"/>
      </right>
      <top style="medium">
        <color indexed="64"/>
      </top>
      <bottom style="medium">
        <color indexed="64"/>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8"/>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8"/>
      </top>
      <bottom style="medium">
        <color indexed="8"/>
      </bottom>
      <diagonal/>
    </border>
    <border>
      <left style="medium">
        <color indexed="8"/>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8"/>
      </left>
      <right style="medium">
        <color indexed="8"/>
      </right>
      <top style="medium">
        <color indexed="8"/>
      </top>
      <bottom style="thin">
        <color indexed="64"/>
      </bottom>
      <diagonal/>
    </border>
    <border>
      <left/>
      <right/>
      <top style="medium">
        <color indexed="8"/>
      </top>
      <bottom style="medium">
        <color indexed="8"/>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bottom style="medium">
        <color indexed="8"/>
      </bottom>
      <diagonal/>
    </border>
    <border>
      <left/>
      <right style="medium">
        <color indexed="64"/>
      </right>
      <top style="medium">
        <color indexed="8"/>
      </top>
      <bottom/>
      <diagonal/>
    </border>
    <border>
      <left style="medium">
        <color indexed="64"/>
      </left>
      <right style="medium">
        <color indexed="8"/>
      </right>
      <top/>
      <bottom/>
      <diagonal/>
    </border>
    <border>
      <left style="medium">
        <color indexed="8"/>
      </left>
      <right style="medium">
        <color indexed="64"/>
      </right>
      <top style="medium">
        <color indexed="8"/>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8"/>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8"/>
      </bottom>
      <diagonal/>
    </border>
    <border>
      <left/>
      <right style="medium">
        <color indexed="64"/>
      </right>
      <top style="thin">
        <color indexed="64"/>
      </top>
      <bottom style="medium">
        <color indexed="8"/>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6" fillId="0" borderId="0" applyNumberFormat="0" applyFill="0" applyBorder="0" applyAlignment="0" applyProtection="0"/>
    <xf numFmtId="0" fontId="9" fillId="0" borderId="0"/>
  </cellStyleXfs>
  <cellXfs count="153">
    <xf numFmtId="0" fontId="0" fillId="0" borderId="0" xfId="0"/>
    <xf numFmtId="0" fontId="2" fillId="0" borderId="0" xfId="0" applyFont="1" applyAlignment="1"/>
    <xf numFmtId="0" fontId="2" fillId="2" borderId="1" xfId="0" applyFont="1" applyFill="1" applyBorder="1" applyAlignment="1">
      <alignment vertical="top" wrapText="1"/>
    </xf>
    <xf numFmtId="0" fontId="2" fillId="2" borderId="2" xfId="0" applyFont="1" applyFill="1" applyBorder="1" applyAlignment="1">
      <alignment vertical="top" wrapText="1"/>
    </xf>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2" fillId="2" borderId="5" xfId="0" applyFont="1" applyFill="1" applyBorder="1" applyAlignment="1">
      <alignment vertical="top" wrapText="1"/>
    </xf>
    <xf numFmtId="0" fontId="2" fillId="2" borderId="6" xfId="0" applyFont="1" applyFill="1" applyBorder="1" applyAlignment="1">
      <alignment vertical="top" wrapText="1"/>
    </xf>
    <xf numFmtId="0" fontId="2" fillId="2" borderId="6" xfId="0" applyFont="1" applyFill="1" applyBorder="1" applyAlignment="1">
      <alignment horizontal="left" vertical="top" wrapText="1"/>
    </xf>
    <xf numFmtId="0" fontId="2" fillId="0" borderId="0" xfId="0" applyFont="1" applyBorder="1" applyAlignment="1"/>
    <xf numFmtId="0" fontId="1" fillId="0" borderId="0" xfId="0" applyFont="1" applyAlignment="1"/>
    <xf numFmtId="0" fontId="3" fillId="0" borderId="0" xfId="0" applyFont="1" applyBorder="1" applyAlignment="1"/>
    <xf numFmtId="0" fontId="3" fillId="0" borderId="7" xfId="0" applyFont="1" applyBorder="1" applyAlignment="1"/>
    <xf numFmtId="0" fontId="3" fillId="0" borderId="8" xfId="0" applyFont="1" applyBorder="1" applyAlignment="1"/>
    <xf numFmtId="0" fontId="2" fillId="0" borderId="7" xfId="0" applyFont="1" applyBorder="1" applyAlignment="1">
      <alignment horizontal="center"/>
    </xf>
    <xf numFmtId="0" fontId="0" fillId="0" borderId="0" xfId="0" applyFill="1"/>
    <xf numFmtId="0" fontId="3" fillId="3" borderId="9" xfId="0" applyFont="1" applyFill="1" applyBorder="1" applyAlignment="1">
      <alignment horizontal="center" vertical="top" wrapText="1"/>
    </xf>
    <xf numFmtId="0" fontId="3" fillId="3" borderId="10" xfId="0" applyFont="1" applyFill="1" applyBorder="1" applyAlignment="1">
      <alignment horizontal="center" vertical="top" wrapText="1"/>
    </xf>
    <xf numFmtId="0" fontId="2" fillId="0" borderId="0" xfId="0" applyFont="1" applyBorder="1" applyAlignment="1">
      <alignment horizontal="center"/>
    </xf>
    <xf numFmtId="4" fontId="2" fillId="0" borderId="7" xfId="0" applyNumberFormat="1" applyFont="1" applyBorder="1" applyAlignment="1"/>
    <xf numFmtId="4" fontId="2" fillId="0" borderId="0" xfId="0" applyNumberFormat="1" applyFont="1" applyBorder="1" applyAlignment="1"/>
    <xf numFmtId="4" fontId="2" fillId="0" borderId="0" xfId="0" applyNumberFormat="1" applyFont="1" applyBorder="1" applyAlignment="1">
      <alignment horizontal="left"/>
    </xf>
    <xf numFmtId="0" fontId="3" fillId="4" borderId="4" xfId="0" applyFont="1" applyFill="1" applyBorder="1" applyAlignment="1">
      <alignment vertical="top" wrapText="1"/>
    </xf>
    <xf numFmtId="0" fontId="3" fillId="2" borderId="11" xfId="0" applyFont="1" applyFill="1" applyBorder="1" applyAlignment="1">
      <alignment vertical="top" wrapText="1"/>
    </xf>
    <xf numFmtId="0" fontId="2" fillId="0" borderId="12" xfId="0" applyFont="1" applyBorder="1" applyAlignment="1">
      <alignment horizontal="center"/>
    </xf>
    <xf numFmtId="0" fontId="2" fillId="0" borderId="13" xfId="0" applyFont="1" applyBorder="1" applyAlignment="1">
      <alignment horizontal="left"/>
    </xf>
    <xf numFmtId="0" fontId="3" fillId="0" borderId="13" xfId="0" applyFont="1" applyBorder="1" applyAlignment="1">
      <alignment horizontal="center"/>
    </xf>
    <xf numFmtId="0" fontId="3" fillId="2" borderId="14" xfId="0" applyFont="1" applyFill="1" applyBorder="1" applyAlignment="1">
      <alignment vertical="top" wrapText="1"/>
    </xf>
    <xf numFmtId="0" fontId="3" fillId="2" borderId="15" xfId="0" applyFont="1" applyFill="1" applyBorder="1" applyAlignment="1">
      <alignment vertical="top" wrapText="1"/>
    </xf>
    <xf numFmtId="0" fontId="6" fillId="3" borderId="9" xfId="1" applyFill="1" applyBorder="1" applyAlignment="1">
      <alignment horizontal="center" vertical="top" wrapText="1"/>
    </xf>
    <xf numFmtId="0" fontId="3" fillId="3" borderId="9" xfId="0" applyFont="1" applyFill="1" applyBorder="1" applyAlignment="1">
      <alignment horizontal="center" vertical="top" wrapText="1"/>
    </xf>
    <xf numFmtId="0" fontId="3" fillId="3" borderId="10" xfId="0" applyFont="1" applyFill="1" applyBorder="1" applyAlignment="1">
      <alignment horizontal="center" vertical="top" wrapText="1"/>
    </xf>
    <xf numFmtId="0" fontId="6" fillId="3" borderId="9" xfId="1" applyFill="1" applyBorder="1" applyAlignment="1">
      <alignment horizontal="center" vertical="top" wrapText="1"/>
    </xf>
    <xf numFmtId="0" fontId="3" fillId="2" borderId="20" xfId="0" applyFont="1" applyFill="1" applyBorder="1" applyAlignment="1">
      <alignment vertical="top" wrapText="1"/>
    </xf>
    <xf numFmtId="0" fontId="3" fillId="2" borderId="21" xfId="0" applyFont="1" applyFill="1" applyBorder="1" applyAlignment="1">
      <alignment vertical="top" wrapText="1"/>
    </xf>
    <xf numFmtId="0" fontId="3" fillId="2" borderId="22" xfId="0" applyFont="1" applyFill="1" applyBorder="1" applyAlignment="1">
      <alignment vertical="top" wrapText="1"/>
    </xf>
    <xf numFmtId="0" fontId="3" fillId="2" borderId="0" xfId="0" applyFont="1" applyFill="1" applyBorder="1" applyAlignment="1">
      <alignment vertical="top" wrapText="1"/>
    </xf>
    <xf numFmtId="0" fontId="3" fillId="2" borderId="37" xfId="0" applyFont="1" applyFill="1" applyBorder="1" applyAlignment="1">
      <alignment vertical="top" wrapText="1"/>
    </xf>
    <xf numFmtId="0" fontId="3" fillId="2" borderId="40" xfId="0" applyFont="1" applyFill="1" applyBorder="1" applyAlignment="1">
      <alignment vertical="top" wrapText="1"/>
    </xf>
    <xf numFmtId="0" fontId="3" fillId="3" borderId="10" xfId="0" applyFont="1" applyFill="1" applyBorder="1" applyAlignment="1">
      <alignment horizontal="center" vertical="top" wrapText="1"/>
    </xf>
    <xf numFmtId="0" fontId="6" fillId="3" borderId="9" xfId="1" applyFill="1" applyBorder="1" applyAlignment="1">
      <alignment horizontal="center" vertical="top" wrapText="1"/>
    </xf>
    <xf numFmtId="0" fontId="6" fillId="0" borderId="0" xfId="1"/>
    <xf numFmtId="0" fontId="10" fillId="2" borderId="46" xfId="2" applyFont="1" applyFill="1" applyBorder="1" applyAlignment="1">
      <alignment vertical="top" wrapText="1"/>
    </xf>
    <xf numFmtId="0" fontId="2" fillId="2" borderId="16" xfId="2" applyFont="1" applyFill="1" applyBorder="1" applyAlignment="1">
      <alignment vertical="top" wrapText="1"/>
    </xf>
    <xf numFmtId="0" fontId="2" fillId="2" borderId="41" xfId="2" applyFont="1" applyFill="1" applyBorder="1" applyAlignment="1">
      <alignment vertical="top" wrapText="1"/>
    </xf>
    <xf numFmtId="0" fontId="2" fillId="2" borderId="5" xfId="2" applyFont="1" applyFill="1" applyBorder="1" applyAlignment="1">
      <alignment vertical="top" wrapText="1"/>
    </xf>
    <xf numFmtId="0" fontId="2" fillId="2" borderId="47" xfId="2" applyFont="1" applyFill="1" applyBorder="1" applyAlignment="1">
      <alignment vertical="top" wrapText="1"/>
    </xf>
    <xf numFmtId="0" fontId="2" fillId="2" borderId="16" xfId="2" applyFont="1" applyFill="1" applyBorder="1" applyAlignment="1">
      <alignment horizontal="left" vertical="top" wrapText="1"/>
    </xf>
    <xf numFmtId="0" fontId="2" fillId="2" borderId="6" xfId="2" applyFont="1" applyFill="1" applyBorder="1" applyAlignment="1">
      <alignment horizontal="left" vertical="top" wrapText="1"/>
    </xf>
    <xf numFmtId="0" fontId="2" fillId="2" borderId="6" xfId="2" applyFont="1" applyFill="1" applyBorder="1" applyAlignment="1">
      <alignment vertical="top" wrapText="1"/>
    </xf>
    <xf numFmtId="0" fontId="3" fillId="2" borderId="47" xfId="2" applyFont="1" applyFill="1" applyBorder="1" applyAlignment="1">
      <alignment vertical="top" wrapText="1"/>
    </xf>
    <xf numFmtId="0" fontId="3" fillId="2" borderId="16" xfId="2" applyFont="1" applyFill="1" applyBorder="1" applyAlignment="1">
      <alignment horizontal="left" vertical="top" wrapText="1"/>
    </xf>
    <xf numFmtId="0" fontId="3" fillId="2" borderId="48" xfId="2" applyFont="1" applyFill="1" applyBorder="1" applyAlignment="1">
      <alignment horizontal="left" vertical="top" wrapText="1"/>
    </xf>
    <xf numFmtId="0" fontId="3" fillId="2" borderId="16" xfId="2" applyFont="1" applyFill="1" applyBorder="1" applyAlignment="1">
      <alignment vertical="top" wrapText="1"/>
    </xf>
    <xf numFmtId="0" fontId="3" fillId="2" borderId="6" xfId="2" applyFont="1" applyFill="1" applyBorder="1" applyAlignment="1">
      <alignment vertical="top" wrapText="1"/>
    </xf>
    <xf numFmtId="0" fontId="3" fillId="2" borderId="49" xfId="2" applyFont="1" applyFill="1" applyBorder="1" applyAlignment="1">
      <alignment vertical="top" wrapText="1"/>
    </xf>
    <xf numFmtId="0" fontId="3" fillId="2" borderId="3" xfId="2" applyFont="1" applyFill="1" applyBorder="1" applyAlignment="1">
      <alignment vertical="top" wrapText="1"/>
    </xf>
    <xf numFmtId="0" fontId="3" fillId="2" borderId="4" xfId="2" applyFont="1" applyFill="1" applyBorder="1" applyAlignment="1">
      <alignment vertical="top" wrapText="1"/>
    </xf>
    <xf numFmtId="0" fontId="3" fillId="3" borderId="9" xfId="2" applyFont="1" applyFill="1" applyBorder="1" applyAlignment="1">
      <alignment horizontal="center" vertical="top" wrapText="1"/>
    </xf>
    <xf numFmtId="0" fontId="3" fillId="3" borderId="10" xfId="2" applyFont="1" applyFill="1" applyBorder="1" applyAlignment="1">
      <alignment horizontal="center" vertical="top" wrapText="1"/>
    </xf>
    <xf numFmtId="0" fontId="3" fillId="3" borderId="51" xfId="2" applyFont="1" applyFill="1" applyBorder="1" applyAlignment="1">
      <alignment horizontal="center" vertical="top" wrapText="1"/>
    </xf>
    <xf numFmtId="0" fontId="3" fillId="3" borderId="52" xfId="2" applyFont="1" applyFill="1" applyBorder="1" applyAlignment="1">
      <alignment horizontal="center" vertical="top" wrapText="1"/>
    </xf>
    <xf numFmtId="0" fontId="3" fillId="2" borderId="54" xfId="2" applyFont="1" applyFill="1" applyBorder="1" applyAlignment="1">
      <alignment vertical="top" wrapText="1"/>
    </xf>
    <xf numFmtId="0" fontId="3" fillId="2" borderId="9" xfId="2" applyFont="1" applyFill="1" applyBorder="1" applyAlignment="1">
      <alignment vertical="top" wrapText="1"/>
    </xf>
    <xf numFmtId="0" fontId="3" fillId="2" borderId="55" xfId="2" applyFont="1" applyFill="1" applyBorder="1" applyAlignment="1">
      <alignment vertical="top" wrapText="1"/>
    </xf>
    <xf numFmtId="0" fontId="2" fillId="2" borderId="8" xfId="0" applyFont="1" applyFill="1" applyBorder="1" applyAlignment="1">
      <alignment vertical="top" wrapText="1"/>
    </xf>
    <xf numFmtId="0" fontId="2" fillId="2" borderId="7" xfId="0" applyFont="1" applyFill="1" applyBorder="1" applyAlignment="1">
      <alignment vertical="top" wrapText="1"/>
    </xf>
    <xf numFmtId="0" fontId="2" fillId="2" borderId="56" xfId="0" applyFont="1" applyFill="1" applyBorder="1" applyAlignment="1">
      <alignment vertical="top" wrapText="1"/>
    </xf>
    <xf numFmtId="0" fontId="2" fillId="2" borderId="7" xfId="0" applyFont="1" applyFill="1" applyBorder="1" applyAlignment="1">
      <alignment horizontal="left" vertical="top" wrapText="1"/>
    </xf>
    <xf numFmtId="0" fontId="3" fillId="2" borderId="8" xfId="0" applyFont="1" applyFill="1" applyBorder="1" applyAlignment="1">
      <alignment vertical="top" wrapText="1"/>
    </xf>
    <xf numFmtId="0" fontId="3" fillId="2" borderId="7" xfId="0" applyFont="1" applyFill="1" applyBorder="1" applyAlignment="1">
      <alignment vertical="top" wrapText="1"/>
    </xf>
    <xf numFmtId="0" fontId="3" fillId="2" borderId="36" xfId="0" applyFont="1" applyFill="1" applyBorder="1" applyAlignment="1">
      <alignment vertical="top" wrapText="1"/>
    </xf>
    <xf numFmtId="0" fontId="2" fillId="4" borderId="52" xfId="0" applyFont="1" applyFill="1" applyBorder="1" applyAlignment="1">
      <alignment horizontal="center"/>
    </xf>
    <xf numFmtId="0" fontId="2" fillId="4" borderId="6" xfId="0" applyFont="1" applyFill="1" applyBorder="1" applyAlignment="1">
      <alignment horizontal="center"/>
    </xf>
    <xf numFmtId="0" fontId="2" fillId="4" borderId="6" xfId="0" applyFont="1" applyFill="1" applyBorder="1" applyAlignment="1">
      <alignment horizontal="left"/>
    </xf>
    <xf numFmtId="4" fontId="2" fillId="0" borderId="0" xfId="0" applyNumberFormat="1" applyFont="1" applyBorder="1" applyAlignment="1">
      <alignment horizontal="right"/>
    </xf>
    <xf numFmtId="0" fontId="2" fillId="0" borderId="60" xfId="0" applyFont="1" applyBorder="1" applyAlignment="1">
      <alignment horizontal="center"/>
    </xf>
    <xf numFmtId="0" fontId="2" fillId="4" borderId="6" xfId="0" applyFont="1" applyFill="1" applyBorder="1" applyAlignment="1">
      <alignment horizontal="center" wrapText="1"/>
    </xf>
    <xf numFmtId="0" fontId="3" fillId="5" borderId="4" xfId="0" applyFont="1" applyFill="1" applyBorder="1" applyAlignment="1">
      <alignment vertical="top" wrapText="1"/>
    </xf>
    <xf numFmtId="0" fontId="2" fillId="5" borderId="23" xfId="0" applyFont="1" applyFill="1" applyBorder="1" applyAlignment="1">
      <alignment horizontal="center"/>
    </xf>
    <xf numFmtId="0" fontId="2" fillId="5" borderId="24" xfId="0" applyFont="1" applyFill="1" applyBorder="1" applyAlignment="1">
      <alignment horizontal="center"/>
    </xf>
    <xf numFmtId="0" fontId="2" fillId="5" borderId="34" xfId="0" applyFont="1" applyFill="1" applyBorder="1" applyAlignment="1">
      <alignment horizontal="center"/>
    </xf>
    <xf numFmtId="0" fontId="2" fillId="4" borderId="58" xfId="0" applyFont="1" applyFill="1" applyBorder="1" applyAlignment="1">
      <alignment horizontal="left"/>
    </xf>
    <xf numFmtId="0" fontId="2" fillId="4" borderId="59" xfId="0" applyFont="1" applyFill="1" applyBorder="1" applyAlignment="1">
      <alignment horizontal="left"/>
    </xf>
    <xf numFmtId="0" fontId="2" fillId="6" borderId="9" xfId="0" applyFont="1" applyFill="1" applyBorder="1" applyAlignment="1">
      <alignment horizontal="center"/>
    </xf>
    <xf numFmtId="0" fontId="2" fillId="6" borderId="55" xfId="0" applyFont="1" applyFill="1" applyBorder="1" applyAlignment="1">
      <alignment horizontal="center"/>
    </xf>
    <xf numFmtId="0" fontId="2" fillId="6" borderId="10" xfId="0" applyFont="1" applyFill="1" applyBorder="1" applyAlignment="1">
      <alignment horizontal="center"/>
    </xf>
    <xf numFmtId="0" fontId="2" fillId="5" borderId="42" xfId="0" applyFont="1" applyFill="1" applyBorder="1" applyAlignment="1">
      <alignment horizontal="center"/>
    </xf>
    <xf numFmtId="0" fontId="2" fillId="5" borderId="32" xfId="0" applyFont="1" applyFill="1" applyBorder="1" applyAlignment="1">
      <alignment horizontal="center"/>
    </xf>
    <xf numFmtId="0" fontId="2" fillId="5" borderId="33" xfId="0" applyFont="1" applyFill="1" applyBorder="1" applyAlignment="1">
      <alignment horizontal="center"/>
    </xf>
    <xf numFmtId="0" fontId="2" fillId="2" borderId="7" xfId="0" applyFont="1" applyFill="1" applyBorder="1" applyAlignment="1">
      <alignment vertical="top" wrapText="1"/>
    </xf>
    <xf numFmtId="0" fontId="2" fillId="5" borderId="61" xfId="0" applyFont="1" applyFill="1" applyBorder="1" applyAlignment="1">
      <alignment horizontal="center"/>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xf numFmtId="0" fontId="2" fillId="2" borderId="41" xfId="0" applyFont="1" applyFill="1" applyBorder="1" applyAlignment="1">
      <alignment horizontal="left" vertical="top" wrapText="1"/>
    </xf>
    <xf numFmtId="0" fontId="2" fillId="2" borderId="17" xfId="0" applyFont="1" applyFill="1" applyBorder="1" applyAlignment="1">
      <alignment horizontal="left" vertical="top" wrapText="1"/>
    </xf>
    <xf numFmtId="0" fontId="3" fillId="3" borderId="9" xfId="0" applyFont="1" applyFill="1" applyBorder="1" applyAlignment="1">
      <alignment horizontal="center" vertical="top" wrapText="1"/>
    </xf>
    <xf numFmtId="0" fontId="3" fillId="3" borderId="10" xfId="0" applyFont="1" applyFill="1" applyBorder="1" applyAlignment="1">
      <alignment horizontal="center" vertical="top" wrapText="1"/>
    </xf>
    <xf numFmtId="0" fontId="4" fillId="3" borderId="9" xfId="0" applyFont="1" applyFill="1" applyBorder="1" applyAlignment="1">
      <alignment horizontal="center" vertical="top" wrapText="1"/>
    </xf>
    <xf numFmtId="0" fontId="4" fillId="3" borderId="10" xfId="0" applyFont="1" applyFill="1" applyBorder="1" applyAlignment="1">
      <alignment horizontal="center" vertical="top" wrapText="1"/>
    </xf>
    <xf numFmtId="0" fontId="6" fillId="3" borderId="9" xfId="1" applyFill="1" applyBorder="1" applyAlignment="1">
      <alignment horizontal="center" vertical="top" wrapText="1"/>
    </xf>
    <xf numFmtId="0" fontId="3" fillId="3" borderId="9" xfId="2" applyFont="1" applyFill="1" applyBorder="1" applyAlignment="1">
      <alignment horizontal="center" vertical="top" wrapText="1"/>
    </xf>
    <xf numFmtId="0" fontId="3" fillId="3" borderId="10" xfId="2" applyFont="1" applyFill="1" applyBorder="1" applyAlignment="1">
      <alignment horizontal="center" vertical="top" wrapText="1"/>
    </xf>
    <xf numFmtId="0" fontId="2" fillId="6" borderId="42" xfId="0" applyFont="1" applyFill="1" applyBorder="1" applyAlignment="1">
      <alignment horizontal="center"/>
    </xf>
    <xf numFmtId="0" fontId="2" fillId="6" borderId="32" xfId="0" applyFont="1" applyFill="1" applyBorder="1" applyAlignment="1">
      <alignment horizontal="center"/>
    </xf>
    <xf numFmtId="0" fontId="2" fillId="6" borderId="33" xfId="0" applyFont="1" applyFill="1" applyBorder="1" applyAlignment="1">
      <alignment horizontal="center"/>
    </xf>
    <xf numFmtId="0" fontId="2" fillId="2" borderId="7" xfId="0" applyFont="1" applyFill="1" applyBorder="1" applyAlignment="1">
      <alignment horizontal="left" vertical="top" wrapText="1"/>
    </xf>
    <xf numFmtId="4" fontId="2" fillId="2" borderId="7" xfId="0" applyNumberFormat="1" applyFont="1" applyFill="1" applyBorder="1" applyAlignment="1">
      <alignment horizontal="left" vertical="top" wrapText="1"/>
    </xf>
    <xf numFmtId="0" fontId="3" fillId="2" borderId="8" xfId="0" applyFont="1" applyFill="1" applyBorder="1" applyAlignment="1">
      <alignment vertical="top" wrapText="1"/>
    </xf>
    <xf numFmtId="0" fontId="3" fillId="2" borderId="35" xfId="0" applyFont="1" applyFill="1" applyBorder="1" applyAlignment="1">
      <alignment vertical="top" wrapText="1"/>
    </xf>
    <xf numFmtId="0" fontId="3" fillId="3" borderId="7" xfId="0" applyFont="1" applyFill="1" applyBorder="1" applyAlignment="1">
      <alignment horizontal="center" vertical="top" wrapText="1"/>
    </xf>
    <xf numFmtId="0" fontId="3" fillId="3" borderId="56" xfId="0" applyFont="1" applyFill="1" applyBorder="1" applyAlignment="1">
      <alignment horizontal="center" vertical="top" wrapText="1"/>
    </xf>
    <xf numFmtId="0" fontId="3" fillId="3" borderId="23" xfId="0" applyFont="1" applyFill="1" applyBorder="1" applyAlignment="1">
      <alignment horizontal="center" vertical="top" wrapText="1"/>
    </xf>
    <xf numFmtId="0" fontId="0" fillId="0" borderId="25" xfId="0" applyBorder="1" applyAlignment="1">
      <alignment horizontal="center" vertical="top" wrapText="1"/>
    </xf>
    <xf numFmtId="0" fontId="3" fillId="3" borderId="36" xfId="0" applyFont="1" applyFill="1" applyBorder="1" applyAlignment="1">
      <alignment horizontal="center" vertical="top" wrapText="1"/>
    </xf>
    <xf numFmtId="0" fontId="3" fillId="3" borderId="57" xfId="0" applyFont="1" applyFill="1" applyBorder="1" applyAlignment="1">
      <alignment horizontal="center" vertical="top" wrapText="1"/>
    </xf>
    <xf numFmtId="0" fontId="2" fillId="5" borderId="43" xfId="2" applyFont="1" applyFill="1" applyBorder="1" applyAlignment="1">
      <alignment horizontal="center"/>
    </xf>
    <xf numFmtId="0" fontId="2" fillId="5" borderId="44" xfId="2" applyFont="1" applyFill="1" applyBorder="1" applyAlignment="1">
      <alignment horizontal="center"/>
    </xf>
    <xf numFmtId="0" fontId="2" fillId="5" borderId="45" xfId="2" applyFont="1" applyFill="1" applyBorder="1" applyAlignment="1">
      <alignment horizontal="center"/>
    </xf>
    <xf numFmtId="0" fontId="3" fillId="2" borderId="50" xfId="2" applyFont="1" applyFill="1" applyBorder="1" applyAlignment="1">
      <alignment horizontal="left" vertical="top" wrapText="1"/>
    </xf>
    <xf numFmtId="0" fontId="3" fillId="2" borderId="53" xfId="2" applyFont="1" applyFill="1" applyBorder="1" applyAlignment="1">
      <alignment horizontal="left" vertical="top" wrapText="1"/>
    </xf>
    <xf numFmtId="0" fontId="3" fillId="3" borderId="51" xfId="2" applyFont="1" applyFill="1" applyBorder="1" applyAlignment="1">
      <alignment horizontal="center" vertical="top" wrapText="1"/>
    </xf>
    <xf numFmtId="0" fontId="3" fillId="3" borderId="52" xfId="2" applyFont="1" applyFill="1" applyBorder="1" applyAlignment="1">
      <alignment horizontal="center" vertical="top" wrapText="1"/>
    </xf>
    <xf numFmtId="0" fontId="6" fillId="3" borderId="10" xfId="1" applyFill="1" applyBorder="1" applyAlignment="1">
      <alignment horizontal="center" vertical="top" wrapText="1"/>
    </xf>
    <xf numFmtId="0" fontId="3" fillId="0" borderId="23" xfId="0" applyFont="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xf>
    <xf numFmtId="0" fontId="2" fillId="2" borderId="16" xfId="0" applyFont="1" applyFill="1" applyBorder="1" applyAlignment="1">
      <alignment vertical="top" wrapText="1"/>
    </xf>
    <xf numFmtId="0" fontId="2" fillId="2" borderId="17" xfId="0" applyFont="1" applyFill="1" applyBorder="1" applyAlignment="1">
      <alignment vertical="top" wrapText="1"/>
    </xf>
    <xf numFmtId="0" fontId="2" fillId="2" borderId="16" xfId="0" applyFont="1" applyFill="1" applyBorder="1" applyAlignment="1">
      <alignment horizontal="left" vertical="top" wrapText="1"/>
    </xf>
    <xf numFmtId="4" fontId="3" fillId="2" borderId="18" xfId="0" applyNumberFormat="1" applyFont="1" applyFill="1" applyBorder="1" applyAlignment="1">
      <alignment horizontal="left" vertical="top" wrapText="1"/>
    </xf>
    <xf numFmtId="4" fontId="3" fillId="2" borderId="19" xfId="0" applyNumberFormat="1" applyFont="1" applyFill="1" applyBorder="1" applyAlignment="1">
      <alignment horizontal="left" vertical="top" wrapText="1"/>
    </xf>
    <xf numFmtId="0" fontId="3" fillId="5" borderId="38" xfId="0" applyFont="1" applyFill="1" applyBorder="1" applyAlignment="1">
      <alignment horizontal="left" vertical="top" wrapText="1"/>
    </xf>
    <xf numFmtId="0" fontId="3" fillId="5" borderId="39" xfId="0" applyFont="1" applyFill="1" applyBorder="1" applyAlignment="1">
      <alignment horizontal="left" vertical="top" wrapText="1"/>
    </xf>
    <xf numFmtId="0" fontId="2" fillId="0" borderId="0" xfId="0" applyFont="1" applyAlignment="1">
      <alignment horizontal="center"/>
    </xf>
    <xf numFmtId="0" fontId="1" fillId="0" borderId="0" xfId="0" applyFont="1" applyAlignment="1">
      <alignment horizont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8" xfId="0" applyFont="1" applyBorder="1" applyAlignment="1">
      <alignment horizontal="left"/>
    </xf>
    <xf numFmtId="0" fontId="2" fillId="0" borderId="7" xfId="0" applyFont="1" applyBorder="1" applyAlignment="1">
      <alignment horizontal="left"/>
    </xf>
    <xf numFmtId="0" fontId="3" fillId="0" borderId="8" xfId="0" applyFont="1" applyBorder="1" applyAlignment="1">
      <alignment horizontal="left"/>
    </xf>
    <xf numFmtId="0" fontId="3" fillId="0" borderId="7" xfId="0" applyFont="1" applyBorder="1" applyAlignment="1">
      <alignment horizontal="left"/>
    </xf>
    <xf numFmtId="0" fontId="2" fillId="0" borderId="35" xfId="0" applyFont="1" applyBorder="1" applyAlignment="1">
      <alignment horizontal="left"/>
    </xf>
    <xf numFmtId="0" fontId="2" fillId="0" borderId="36" xfId="0" applyFont="1" applyBorder="1" applyAlignment="1">
      <alignment horizontal="left"/>
    </xf>
    <xf numFmtId="0" fontId="2" fillId="0" borderId="31" xfId="0" applyFont="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4" fontId="3" fillId="5" borderId="18" xfId="0" applyNumberFormat="1" applyFont="1" applyFill="1" applyBorder="1" applyAlignment="1">
      <alignment horizontal="left" vertical="top" wrapText="1"/>
    </xf>
    <xf numFmtId="4" fontId="3" fillId="5" borderId="19" xfId="0" applyNumberFormat="1" applyFont="1" applyFill="1" applyBorder="1" applyAlignment="1">
      <alignment horizontal="left" vertical="top" wrapText="1"/>
    </xf>
  </cellXfs>
  <cellStyles count="3">
    <cellStyle name="Hypertextový odkaz" xfId="1" builtinId="8"/>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zc.cz/genius-kb-06xe-cerna/81157/produk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26"/>
  <sheetViews>
    <sheetView tabSelected="1" topLeftCell="A73" zoomScale="98" zoomScaleNormal="98" workbookViewId="0">
      <selection activeCell="C83" sqref="C83"/>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 min="7" max="7" width="10.28515625" bestFit="1" customWidth="1"/>
  </cols>
  <sheetData>
    <row r="4" spans="1:8" x14ac:dyDescent="0.25">
      <c r="A4" s="135" t="s">
        <v>32</v>
      </c>
      <c r="B4" s="135"/>
      <c r="C4" s="135"/>
      <c r="D4" s="135"/>
      <c r="E4" s="135"/>
      <c r="F4" s="1"/>
      <c r="G4" s="1"/>
      <c r="H4" s="1"/>
    </row>
    <row r="5" spans="1:8" ht="15.75" thickBot="1" x14ac:dyDescent="0.3">
      <c r="A5" s="136"/>
      <c r="B5" s="136"/>
      <c r="C5" s="136"/>
      <c r="D5" s="136"/>
      <c r="E5" s="136"/>
      <c r="F5" s="11"/>
      <c r="G5" s="11"/>
    </row>
    <row r="6" spans="1:8" x14ac:dyDescent="0.25">
      <c r="A6" s="140" t="s">
        <v>0</v>
      </c>
      <c r="B6" s="141"/>
      <c r="C6" s="148" t="s">
        <v>28</v>
      </c>
      <c r="D6" s="149"/>
      <c r="E6" s="150"/>
      <c r="F6" s="10"/>
      <c r="G6" s="10"/>
    </row>
    <row r="7" spans="1:8" x14ac:dyDescent="0.25">
      <c r="A7" s="14" t="s">
        <v>1</v>
      </c>
      <c r="B7" s="13"/>
      <c r="C7" s="125"/>
      <c r="D7" s="126"/>
      <c r="E7" s="127"/>
      <c r="F7" s="12"/>
      <c r="G7" s="12"/>
    </row>
    <row r="8" spans="1:8" x14ac:dyDescent="0.25">
      <c r="A8" s="142" t="s">
        <v>2</v>
      </c>
      <c r="B8" s="143"/>
      <c r="C8" s="125"/>
      <c r="D8" s="126"/>
      <c r="E8" s="127"/>
      <c r="F8" s="10"/>
      <c r="G8" s="10"/>
    </row>
    <row r="9" spans="1:8" x14ac:dyDescent="0.25">
      <c r="A9" s="144" t="s">
        <v>3</v>
      </c>
      <c r="B9" s="145"/>
      <c r="C9" s="125" t="s">
        <v>31</v>
      </c>
      <c r="D9" s="126"/>
      <c r="E9" s="127"/>
      <c r="F9" s="12"/>
      <c r="G9" s="12"/>
    </row>
    <row r="10" spans="1:8" x14ac:dyDescent="0.25">
      <c r="A10" s="144" t="s">
        <v>4</v>
      </c>
      <c r="B10" s="145"/>
      <c r="C10" s="125"/>
      <c r="D10" s="126"/>
      <c r="E10" s="127"/>
      <c r="F10" s="12"/>
      <c r="G10" s="12"/>
    </row>
    <row r="11" spans="1:8" x14ac:dyDescent="0.25">
      <c r="A11" s="142" t="s">
        <v>5</v>
      </c>
      <c r="B11" s="143"/>
      <c r="C11" s="125"/>
      <c r="D11" s="126"/>
      <c r="E11" s="127"/>
      <c r="F11" s="10"/>
      <c r="G11" s="10"/>
    </row>
    <row r="12" spans="1:8" x14ac:dyDescent="0.25">
      <c r="A12" s="142" t="s">
        <v>6</v>
      </c>
      <c r="B12" s="143"/>
      <c r="C12" s="125">
        <v>44555601</v>
      </c>
      <c r="D12" s="126"/>
      <c r="E12" s="127"/>
      <c r="F12" s="10"/>
      <c r="G12" s="10"/>
    </row>
    <row r="13" spans="1:8" ht="15.75" thickBot="1" x14ac:dyDescent="0.3">
      <c r="A13" s="146" t="s">
        <v>7</v>
      </c>
      <c r="B13" s="147"/>
      <c r="C13" s="137" t="s">
        <v>29</v>
      </c>
      <c r="D13" s="138"/>
      <c r="E13" s="139"/>
      <c r="F13" s="10"/>
      <c r="G13" s="10"/>
    </row>
    <row r="14" spans="1:8" ht="15.75" thickBot="1" x14ac:dyDescent="0.3">
      <c r="A14" s="26"/>
      <c r="B14" s="26"/>
      <c r="C14" s="27"/>
      <c r="D14" s="27"/>
      <c r="E14" s="27"/>
      <c r="F14" s="10"/>
      <c r="G14" s="10"/>
    </row>
    <row r="15" spans="1:8" ht="54.75" customHeight="1" thickBot="1" x14ac:dyDescent="0.3">
      <c r="A15" s="25" t="s">
        <v>25</v>
      </c>
      <c r="B15" s="25" t="s">
        <v>26</v>
      </c>
      <c r="C15" s="25" t="s">
        <v>23</v>
      </c>
      <c r="D15" s="77" t="s">
        <v>24</v>
      </c>
      <c r="E15" s="78" t="s">
        <v>134</v>
      </c>
      <c r="F15" s="10"/>
      <c r="G15" s="10"/>
    </row>
    <row r="16" spans="1:8" ht="21" customHeight="1" x14ac:dyDescent="0.25">
      <c r="A16" s="80" t="s">
        <v>60</v>
      </c>
      <c r="B16" s="81"/>
      <c r="C16" s="81"/>
      <c r="D16" s="81"/>
      <c r="E16" s="92"/>
      <c r="F16" s="10"/>
      <c r="G16" s="10"/>
    </row>
    <row r="17" spans="1:7" ht="21" customHeight="1" x14ac:dyDescent="0.25">
      <c r="A17" s="15" t="s">
        <v>30</v>
      </c>
      <c r="B17" s="15" t="s">
        <v>33</v>
      </c>
      <c r="C17" s="15">
        <v>3</v>
      </c>
      <c r="D17" s="20">
        <v>14000</v>
      </c>
      <c r="E17" s="20">
        <f>D17*C17</f>
        <v>42000</v>
      </c>
      <c r="F17" s="10"/>
      <c r="G17" s="10"/>
    </row>
    <row r="18" spans="1:7" x14ac:dyDescent="0.25">
      <c r="A18" s="15" t="s">
        <v>38</v>
      </c>
      <c r="B18" s="15" t="s">
        <v>64</v>
      </c>
      <c r="C18" s="15">
        <v>1</v>
      </c>
      <c r="D18" s="20">
        <v>20300</v>
      </c>
      <c r="E18" s="20">
        <f>D18*C18</f>
        <v>20300</v>
      </c>
      <c r="F18" s="10"/>
      <c r="G18" s="10"/>
    </row>
    <row r="19" spans="1:7" x14ac:dyDescent="0.25">
      <c r="A19" s="19"/>
      <c r="B19" s="19"/>
      <c r="C19" s="19"/>
      <c r="D19" s="22"/>
      <c r="E19" s="21">
        <f>SUM(E17:E18)</f>
        <v>62300</v>
      </c>
    </row>
    <row r="20" spans="1:7" x14ac:dyDescent="0.25">
      <c r="A20" s="19"/>
      <c r="B20" s="19"/>
      <c r="C20" s="19"/>
      <c r="D20" s="22"/>
      <c r="E20" s="21"/>
    </row>
    <row r="21" spans="1:7" x14ac:dyDescent="0.25">
      <c r="A21" s="80" t="s">
        <v>133</v>
      </c>
      <c r="B21" s="81"/>
      <c r="C21" s="81"/>
      <c r="D21" s="81"/>
      <c r="E21" s="82"/>
    </row>
    <row r="22" spans="1:7" x14ac:dyDescent="0.25">
      <c r="A22" s="15" t="s">
        <v>63</v>
      </c>
      <c r="B22" s="15" t="s">
        <v>67</v>
      </c>
      <c r="C22" s="15">
        <v>1</v>
      </c>
      <c r="D22" s="20">
        <v>20600</v>
      </c>
      <c r="E22" s="20">
        <f>D22*C22</f>
        <v>20600</v>
      </c>
    </row>
    <row r="23" spans="1:7" x14ac:dyDescent="0.25">
      <c r="A23" s="19"/>
      <c r="B23" s="19"/>
      <c r="C23" s="19"/>
      <c r="D23" s="22"/>
      <c r="E23" s="21">
        <f>SUM(E22:E22)</f>
        <v>20600</v>
      </c>
    </row>
    <row r="24" spans="1:7" x14ac:dyDescent="0.25">
      <c r="A24" s="19"/>
      <c r="B24" s="19"/>
      <c r="C24" s="19"/>
      <c r="D24" s="22"/>
      <c r="E24" s="21"/>
    </row>
    <row r="25" spans="1:7" x14ac:dyDescent="0.25">
      <c r="A25" s="80" t="s">
        <v>123</v>
      </c>
      <c r="B25" s="81"/>
      <c r="C25" s="81"/>
      <c r="D25" s="81"/>
      <c r="E25" s="82"/>
    </row>
    <row r="26" spans="1:7" x14ac:dyDescent="0.25">
      <c r="A26" s="15" t="s">
        <v>121</v>
      </c>
      <c r="B26" s="15" t="s">
        <v>122</v>
      </c>
      <c r="C26" s="15">
        <v>1</v>
      </c>
      <c r="D26" s="20">
        <v>450</v>
      </c>
      <c r="E26" s="20">
        <f>D26*C26</f>
        <v>450</v>
      </c>
    </row>
    <row r="27" spans="1:7" x14ac:dyDescent="0.25">
      <c r="A27" s="19"/>
      <c r="B27" s="19"/>
      <c r="C27" s="19"/>
      <c r="D27" s="22"/>
      <c r="E27" s="21">
        <f>SUM(E26)</f>
        <v>450</v>
      </c>
    </row>
    <row r="28" spans="1:7" x14ac:dyDescent="0.25">
      <c r="A28" s="19"/>
      <c r="B28" s="19"/>
      <c r="C28" s="19"/>
      <c r="D28" s="22"/>
      <c r="E28" s="21"/>
    </row>
    <row r="29" spans="1:7" x14ac:dyDescent="0.25">
      <c r="A29" s="80" t="s">
        <v>124</v>
      </c>
      <c r="B29" s="81"/>
      <c r="C29" s="81"/>
      <c r="D29" s="81"/>
      <c r="E29" s="82"/>
    </row>
    <row r="30" spans="1:7" x14ac:dyDescent="0.25">
      <c r="A30" s="15" t="s">
        <v>119</v>
      </c>
      <c r="B30" s="15" t="s">
        <v>86</v>
      </c>
      <c r="C30" s="15">
        <v>1</v>
      </c>
      <c r="D30" s="20">
        <v>11600</v>
      </c>
      <c r="E30" s="20">
        <f>D30*C30</f>
        <v>11600</v>
      </c>
    </row>
    <row r="31" spans="1:7" x14ac:dyDescent="0.25">
      <c r="A31" s="15" t="s">
        <v>120</v>
      </c>
      <c r="B31" s="15" t="s">
        <v>131</v>
      </c>
      <c r="C31" s="15">
        <v>1</v>
      </c>
      <c r="D31" s="20">
        <v>2250</v>
      </c>
      <c r="E31" s="20">
        <f>D31*C31</f>
        <v>2250</v>
      </c>
    </row>
    <row r="32" spans="1:7" x14ac:dyDescent="0.25">
      <c r="A32" s="19"/>
      <c r="B32" s="19"/>
      <c r="C32" s="19"/>
      <c r="D32" s="22"/>
      <c r="E32" s="21">
        <f>SUM(E30:E31)</f>
        <v>13850</v>
      </c>
    </row>
    <row r="33" spans="1:5" x14ac:dyDescent="0.25">
      <c r="A33" s="19"/>
      <c r="B33" s="19"/>
      <c r="C33" s="19"/>
      <c r="D33" s="22"/>
      <c r="E33" s="21"/>
    </row>
    <row r="34" spans="1:5" x14ac:dyDescent="0.25">
      <c r="A34" s="19"/>
      <c r="B34" s="19"/>
      <c r="C34" s="19"/>
      <c r="D34" s="76" t="s">
        <v>132</v>
      </c>
      <c r="E34" s="21">
        <f>E19+E23+E27+E32</f>
        <v>97200</v>
      </c>
    </row>
    <row r="35" spans="1:5" ht="15.75" thickBot="1" x14ac:dyDescent="0.3">
      <c r="A35" s="19"/>
      <c r="B35" s="19"/>
      <c r="C35" s="19"/>
      <c r="D35" s="76"/>
      <c r="E35" s="21"/>
    </row>
    <row r="36" spans="1:5" x14ac:dyDescent="0.25">
      <c r="A36" s="104" t="s">
        <v>85</v>
      </c>
      <c r="B36" s="105"/>
      <c r="C36" s="105"/>
      <c r="D36" s="105"/>
      <c r="E36" s="106"/>
    </row>
    <row r="37" spans="1:5" ht="15.75" thickBot="1" x14ac:dyDescent="0.3">
      <c r="A37" s="80" t="s">
        <v>60</v>
      </c>
      <c r="B37" s="81"/>
      <c r="C37" s="81"/>
      <c r="D37" s="81"/>
      <c r="E37" s="92"/>
    </row>
    <row r="38" spans="1:5" ht="15.75" thickBot="1" x14ac:dyDescent="0.3">
      <c r="A38" s="75" t="s">
        <v>30</v>
      </c>
      <c r="B38" s="83" t="s">
        <v>8</v>
      </c>
      <c r="C38" s="84"/>
      <c r="D38" s="74" t="s">
        <v>19</v>
      </c>
      <c r="E38" s="73"/>
    </row>
    <row r="39" spans="1:5" ht="64.5" thickBot="1" x14ac:dyDescent="0.3">
      <c r="A39" s="8" t="s">
        <v>61</v>
      </c>
      <c r="B39" s="95"/>
      <c r="C39" s="96"/>
      <c r="D39" s="9" t="s">
        <v>20</v>
      </c>
      <c r="E39" s="8"/>
    </row>
    <row r="40" spans="1:5" ht="15.75" thickBot="1" x14ac:dyDescent="0.3">
      <c r="A40" s="4" t="s">
        <v>9</v>
      </c>
      <c r="B40" s="93" t="s">
        <v>68</v>
      </c>
      <c r="C40" s="94"/>
      <c r="D40" s="9" t="s">
        <v>21</v>
      </c>
      <c r="E40" s="8"/>
    </row>
    <row r="41" spans="1:5" ht="15.75" thickBot="1" x14ac:dyDescent="0.3">
      <c r="A41" s="4" t="s">
        <v>65</v>
      </c>
      <c r="B41" s="131" t="s">
        <v>39</v>
      </c>
      <c r="C41" s="132"/>
      <c r="D41" s="9" t="s">
        <v>22</v>
      </c>
      <c r="E41" s="8"/>
    </row>
    <row r="42" spans="1:5" s="16" customFormat="1" ht="28.5" customHeight="1" thickBot="1" x14ac:dyDescent="0.3">
      <c r="A42" s="34" t="s">
        <v>10</v>
      </c>
      <c r="B42" s="28" t="s">
        <v>11</v>
      </c>
      <c r="C42" s="24" t="s">
        <v>37</v>
      </c>
      <c r="D42" s="99"/>
      <c r="E42" s="100"/>
    </row>
    <row r="43" spans="1:5" ht="31.5" customHeight="1" thickBot="1" x14ac:dyDescent="0.3">
      <c r="A43" s="35"/>
      <c r="B43" s="5" t="s">
        <v>12</v>
      </c>
      <c r="C43" s="6" t="s">
        <v>78</v>
      </c>
      <c r="D43" s="101"/>
      <c r="E43" s="98"/>
    </row>
    <row r="44" spans="1:5" ht="29.25" customHeight="1" thickBot="1" x14ac:dyDescent="0.3">
      <c r="A44" s="35"/>
      <c r="B44" s="5" t="s">
        <v>48</v>
      </c>
      <c r="C44" s="6" t="s">
        <v>43</v>
      </c>
      <c r="D44" s="101"/>
      <c r="E44" s="98"/>
    </row>
    <row r="45" spans="1:5" ht="25.5" customHeight="1" thickBot="1" x14ac:dyDescent="0.3">
      <c r="A45" s="35"/>
      <c r="B45" s="5" t="s">
        <v>14</v>
      </c>
      <c r="C45" s="6" t="s">
        <v>44</v>
      </c>
      <c r="D45" s="101"/>
      <c r="E45" s="124"/>
    </row>
    <row r="46" spans="1:5" ht="36" customHeight="1" thickBot="1" x14ac:dyDescent="0.3">
      <c r="A46" s="35"/>
      <c r="B46" s="5" t="s">
        <v>49</v>
      </c>
      <c r="C46" s="6" t="s">
        <v>40</v>
      </c>
      <c r="D46" s="101"/>
      <c r="E46" s="98"/>
    </row>
    <row r="47" spans="1:5" ht="32.25" customHeight="1" thickBot="1" x14ac:dyDescent="0.3">
      <c r="A47" s="35"/>
      <c r="B47" s="5" t="s">
        <v>42</v>
      </c>
      <c r="C47" s="6" t="s">
        <v>41</v>
      </c>
      <c r="D47" s="101"/>
      <c r="E47" s="98"/>
    </row>
    <row r="48" spans="1:5" ht="26.25" customHeight="1" thickBot="1" x14ac:dyDescent="0.3">
      <c r="A48" s="35"/>
      <c r="B48" s="5" t="s">
        <v>50</v>
      </c>
      <c r="C48" s="6" t="s">
        <v>51</v>
      </c>
      <c r="D48" s="33"/>
      <c r="E48" s="32"/>
    </row>
    <row r="49" spans="1:7" ht="84.75" customHeight="1" thickBot="1" x14ac:dyDescent="0.3">
      <c r="A49" s="35"/>
      <c r="B49" s="5" t="s">
        <v>16</v>
      </c>
      <c r="C49" s="6" t="s">
        <v>82</v>
      </c>
      <c r="D49" s="97"/>
      <c r="E49" s="98"/>
    </row>
    <row r="50" spans="1:7" ht="26.25" thickBot="1" x14ac:dyDescent="0.3">
      <c r="A50" s="35"/>
      <c r="B50" s="5" t="s">
        <v>52</v>
      </c>
      <c r="C50" s="6" t="s">
        <v>53</v>
      </c>
      <c r="D50" s="31"/>
      <c r="E50" s="32"/>
    </row>
    <row r="51" spans="1:7" ht="39" thickBot="1" x14ac:dyDescent="0.3">
      <c r="A51" s="37"/>
      <c r="B51" s="38" t="s">
        <v>54</v>
      </c>
      <c r="C51" s="6" t="s">
        <v>55</v>
      </c>
      <c r="D51" s="31"/>
      <c r="E51" s="32"/>
    </row>
    <row r="52" spans="1:7" ht="24" customHeight="1" thickBot="1" x14ac:dyDescent="0.3">
      <c r="A52" s="35"/>
      <c r="B52" s="5" t="s">
        <v>18</v>
      </c>
      <c r="C52" s="23" t="s">
        <v>36</v>
      </c>
      <c r="D52" s="30"/>
      <c r="E52" s="18"/>
    </row>
    <row r="53" spans="1:7" ht="141" thickBot="1" x14ac:dyDescent="0.3">
      <c r="A53" s="37"/>
      <c r="B53" s="38" t="s">
        <v>17</v>
      </c>
      <c r="C53" s="6" t="s">
        <v>84</v>
      </c>
      <c r="D53" s="17"/>
      <c r="E53" s="18"/>
    </row>
    <row r="54" spans="1:7" ht="15.75" thickBot="1" x14ac:dyDescent="0.3">
      <c r="A54" s="36"/>
      <c r="B54" s="5" t="s">
        <v>35</v>
      </c>
      <c r="C54" s="6" t="s">
        <v>34</v>
      </c>
      <c r="D54" s="97"/>
      <c r="E54" s="98"/>
    </row>
    <row r="55" spans="1:7" ht="21.75" customHeight="1" thickBot="1" x14ac:dyDescent="0.3">
      <c r="A55" s="29" t="s">
        <v>56</v>
      </c>
      <c r="B55" s="93" t="s">
        <v>57</v>
      </c>
      <c r="C55" s="94"/>
      <c r="D55" s="31"/>
      <c r="E55" s="32"/>
    </row>
    <row r="56" spans="1:7" ht="15.75" thickBot="1" x14ac:dyDescent="0.3">
      <c r="A56" s="29" t="s">
        <v>58</v>
      </c>
      <c r="B56" s="93" t="s">
        <v>59</v>
      </c>
      <c r="C56" s="94"/>
      <c r="D56" s="31"/>
      <c r="E56" s="32"/>
    </row>
    <row r="57" spans="1:7" ht="20.25" customHeight="1" thickBot="1" x14ac:dyDescent="0.3">
      <c r="A57" s="29" t="s">
        <v>45</v>
      </c>
      <c r="B57" s="93" t="s">
        <v>129</v>
      </c>
      <c r="C57" s="94"/>
      <c r="D57" s="97"/>
      <c r="E57" s="98"/>
    </row>
    <row r="58" spans="1:7" ht="50.25" customHeight="1" thickBot="1" x14ac:dyDescent="0.3">
      <c r="A58" s="4" t="s">
        <v>46</v>
      </c>
      <c r="B58" s="93" t="s">
        <v>47</v>
      </c>
      <c r="C58" s="94"/>
      <c r="D58" s="97"/>
      <c r="E58" s="98"/>
    </row>
    <row r="59" spans="1:7" ht="15.75" thickBot="1" x14ac:dyDescent="0.3"/>
    <row r="60" spans="1:7" x14ac:dyDescent="0.25">
      <c r="A60" s="104"/>
      <c r="B60" s="105"/>
      <c r="C60" s="105"/>
      <c r="D60" s="105"/>
      <c r="E60" s="106"/>
    </row>
    <row r="61" spans="1:7" ht="15.75" thickBot="1" x14ac:dyDescent="0.3">
      <c r="A61" s="80" t="s">
        <v>60</v>
      </c>
      <c r="B61" s="81"/>
      <c r="C61" s="81"/>
      <c r="D61" s="81"/>
      <c r="E61" s="92"/>
    </row>
    <row r="62" spans="1:7" ht="15.75" thickBot="1" x14ac:dyDescent="0.3">
      <c r="A62" s="2" t="s">
        <v>38</v>
      </c>
      <c r="B62" s="128" t="s">
        <v>8</v>
      </c>
      <c r="C62" s="129"/>
      <c r="D62" s="7" t="s">
        <v>19</v>
      </c>
      <c r="E62" s="7"/>
      <c r="G62" s="42"/>
    </row>
    <row r="63" spans="1:7" ht="15.75" thickBot="1" x14ac:dyDescent="0.3">
      <c r="A63" s="3" t="s">
        <v>62</v>
      </c>
      <c r="B63" s="130"/>
      <c r="C63" s="96"/>
      <c r="D63" s="9" t="s">
        <v>20</v>
      </c>
      <c r="E63" s="8"/>
      <c r="G63" s="42"/>
    </row>
    <row r="64" spans="1:7" ht="15.75" thickBot="1" x14ac:dyDescent="0.3">
      <c r="A64" s="4" t="s">
        <v>9</v>
      </c>
      <c r="B64" s="93">
        <v>1</v>
      </c>
      <c r="C64" s="94"/>
      <c r="D64" s="9" t="s">
        <v>21</v>
      </c>
      <c r="E64" s="8"/>
    </row>
    <row r="65" spans="1:7" ht="15.75" thickBot="1" x14ac:dyDescent="0.3">
      <c r="A65" s="4" t="s">
        <v>27</v>
      </c>
      <c r="B65" s="131" t="s">
        <v>83</v>
      </c>
      <c r="C65" s="132"/>
      <c r="D65" s="9" t="s">
        <v>22</v>
      </c>
      <c r="E65" s="8"/>
    </row>
    <row r="66" spans="1:7" ht="57.75" customHeight="1" thickBot="1" x14ac:dyDescent="0.3">
      <c r="A66" s="39" t="s">
        <v>10</v>
      </c>
      <c r="B66" s="133" t="s">
        <v>137</v>
      </c>
      <c r="C66" s="134"/>
      <c r="D66" s="101"/>
      <c r="E66" s="100"/>
    </row>
    <row r="67" spans="1:7" ht="15.75" thickBot="1" x14ac:dyDescent="0.3">
      <c r="A67" s="29" t="s">
        <v>45</v>
      </c>
      <c r="B67" s="93" t="s">
        <v>130</v>
      </c>
      <c r="C67" s="94"/>
      <c r="D67" s="97"/>
      <c r="E67" s="98"/>
    </row>
    <row r="68" spans="1:7" ht="15.75" thickBot="1" x14ac:dyDescent="0.3"/>
    <row r="69" spans="1:7" ht="15.75" thickBot="1" x14ac:dyDescent="0.3">
      <c r="A69" s="104"/>
      <c r="B69" s="105"/>
      <c r="C69" s="105"/>
      <c r="D69" s="105"/>
      <c r="E69" s="106"/>
    </row>
    <row r="70" spans="1:7" ht="15.75" thickBot="1" x14ac:dyDescent="0.3">
      <c r="A70" s="88" t="s">
        <v>135</v>
      </c>
      <c r="B70" s="89"/>
      <c r="C70" s="89"/>
      <c r="D70" s="89"/>
      <c r="E70" s="90"/>
    </row>
    <row r="71" spans="1:7" ht="15.75" thickBot="1" x14ac:dyDescent="0.3">
      <c r="A71" s="2" t="s">
        <v>63</v>
      </c>
      <c r="B71" s="128" t="s">
        <v>8</v>
      </c>
      <c r="C71" s="129"/>
      <c r="D71" s="7" t="s">
        <v>19</v>
      </c>
      <c r="E71" s="7"/>
      <c r="G71" s="42"/>
    </row>
    <row r="72" spans="1:7" ht="15.75" thickBot="1" x14ac:dyDescent="0.3">
      <c r="A72" s="3" t="s">
        <v>69</v>
      </c>
      <c r="B72" s="130"/>
      <c r="C72" s="96"/>
      <c r="D72" s="9" t="s">
        <v>20</v>
      </c>
      <c r="E72" s="8"/>
    </row>
    <row r="73" spans="1:7" ht="15.75" thickBot="1" x14ac:dyDescent="0.3">
      <c r="A73" s="4" t="s">
        <v>9</v>
      </c>
      <c r="B73" s="93">
        <v>1</v>
      </c>
      <c r="C73" s="94"/>
      <c r="D73" s="9" t="s">
        <v>21</v>
      </c>
      <c r="E73" s="8"/>
    </row>
    <row r="74" spans="1:7" ht="15.75" thickBot="1" x14ac:dyDescent="0.3">
      <c r="A74" s="4" t="s">
        <v>27</v>
      </c>
      <c r="B74" s="151" t="s">
        <v>141</v>
      </c>
      <c r="C74" s="152"/>
      <c r="D74" s="9" t="s">
        <v>22</v>
      </c>
      <c r="E74" s="8"/>
    </row>
    <row r="75" spans="1:7" ht="39" thickBot="1" x14ac:dyDescent="0.3">
      <c r="A75" s="34" t="s">
        <v>10</v>
      </c>
      <c r="B75" s="28" t="s">
        <v>12</v>
      </c>
      <c r="C75" s="24" t="s">
        <v>81</v>
      </c>
      <c r="D75" s="101"/>
      <c r="E75" s="100"/>
    </row>
    <row r="76" spans="1:7" ht="15.75" thickBot="1" x14ac:dyDescent="0.3">
      <c r="A76" s="35"/>
      <c r="B76" s="28" t="s">
        <v>13</v>
      </c>
      <c r="C76" s="24" t="s">
        <v>71</v>
      </c>
      <c r="D76" s="101"/>
      <c r="E76" s="100"/>
    </row>
    <row r="77" spans="1:7" ht="15.75" thickBot="1" x14ac:dyDescent="0.3">
      <c r="A77" s="35"/>
      <c r="B77" s="5" t="s">
        <v>14</v>
      </c>
      <c r="C77" s="23" t="s">
        <v>72</v>
      </c>
      <c r="D77" s="101"/>
      <c r="E77" s="98"/>
    </row>
    <row r="78" spans="1:7" ht="15.75" thickBot="1" x14ac:dyDescent="0.3">
      <c r="A78" s="35"/>
      <c r="B78" s="5" t="s">
        <v>15</v>
      </c>
      <c r="C78" s="6" t="s">
        <v>79</v>
      </c>
      <c r="D78" s="101"/>
      <c r="E78" s="98"/>
    </row>
    <row r="79" spans="1:7" ht="26.25" thickBot="1" x14ac:dyDescent="0.3">
      <c r="A79" s="35"/>
      <c r="B79" s="5" t="s">
        <v>16</v>
      </c>
      <c r="C79" s="79" t="s">
        <v>140</v>
      </c>
      <c r="D79" s="101"/>
      <c r="E79" s="124"/>
    </row>
    <row r="80" spans="1:7" ht="26.25" thickBot="1" x14ac:dyDescent="0.3">
      <c r="A80" s="35"/>
      <c r="B80" s="5" t="s">
        <v>73</v>
      </c>
      <c r="C80" s="79" t="s">
        <v>142</v>
      </c>
      <c r="D80" s="101"/>
      <c r="E80" s="124"/>
    </row>
    <row r="81" spans="1:5" ht="15.75" thickBot="1" x14ac:dyDescent="0.3">
      <c r="A81" s="35"/>
      <c r="B81" s="5" t="s">
        <v>66</v>
      </c>
      <c r="C81" s="79" t="s">
        <v>138</v>
      </c>
      <c r="D81" s="41"/>
      <c r="E81" s="40"/>
    </row>
    <row r="82" spans="1:5" ht="64.5" thickBot="1" x14ac:dyDescent="0.3">
      <c r="A82" s="35"/>
      <c r="B82" s="5" t="s">
        <v>76</v>
      </c>
      <c r="C82" s="6" t="s">
        <v>77</v>
      </c>
      <c r="D82" s="101"/>
      <c r="E82" s="98"/>
    </row>
    <row r="83" spans="1:5" ht="26.25" thickBot="1" x14ac:dyDescent="0.3">
      <c r="A83" s="35"/>
      <c r="B83" s="5" t="s">
        <v>74</v>
      </c>
      <c r="C83" s="6" t="s">
        <v>80</v>
      </c>
      <c r="D83" s="101"/>
      <c r="E83" s="98"/>
    </row>
    <row r="84" spans="1:5" ht="15.75" thickBot="1" x14ac:dyDescent="0.3">
      <c r="A84" s="35"/>
      <c r="B84" s="5" t="s">
        <v>18</v>
      </c>
      <c r="C84" s="23" t="s">
        <v>75</v>
      </c>
      <c r="D84" s="33"/>
      <c r="E84" s="32"/>
    </row>
    <row r="85" spans="1:5" ht="128.25" thickBot="1" x14ac:dyDescent="0.3">
      <c r="A85" s="35"/>
      <c r="B85" s="5" t="s">
        <v>17</v>
      </c>
      <c r="C85" s="79" t="s">
        <v>139</v>
      </c>
      <c r="D85" s="31"/>
      <c r="E85" s="32"/>
    </row>
    <row r="86" spans="1:5" ht="15.75" thickBot="1" x14ac:dyDescent="0.3">
      <c r="A86" s="29" t="s">
        <v>45</v>
      </c>
      <c r="B86" s="93" t="s">
        <v>70</v>
      </c>
      <c r="C86" s="94"/>
      <c r="D86" s="97"/>
      <c r="E86" s="98"/>
    </row>
    <row r="87" spans="1:5" ht="15.75" thickBot="1" x14ac:dyDescent="0.3"/>
    <row r="88" spans="1:5" ht="15.75" thickBot="1" x14ac:dyDescent="0.3">
      <c r="A88" s="85"/>
      <c r="B88" s="86"/>
      <c r="C88" s="86"/>
      <c r="D88" s="86"/>
      <c r="E88" s="87"/>
    </row>
    <row r="89" spans="1:5" x14ac:dyDescent="0.25">
      <c r="A89" s="88" t="s">
        <v>123</v>
      </c>
      <c r="B89" s="89"/>
      <c r="C89" s="89"/>
      <c r="D89" s="89"/>
      <c r="E89" s="90"/>
    </row>
    <row r="90" spans="1:5" x14ac:dyDescent="0.25">
      <c r="A90" s="66" t="s">
        <v>121</v>
      </c>
      <c r="B90" s="91" t="s">
        <v>8</v>
      </c>
      <c r="C90" s="91"/>
      <c r="D90" s="67" t="s">
        <v>19</v>
      </c>
      <c r="E90" s="68"/>
    </row>
    <row r="91" spans="1:5" x14ac:dyDescent="0.25">
      <c r="A91" s="66" t="s">
        <v>122</v>
      </c>
      <c r="B91" s="107"/>
      <c r="C91" s="107"/>
      <c r="D91" s="69" t="s">
        <v>20</v>
      </c>
      <c r="E91" s="68"/>
    </row>
    <row r="92" spans="1:5" x14ac:dyDescent="0.25">
      <c r="A92" s="70" t="s">
        <v>9</v>
      </c>
      <c r="B92" s="107" t="s">
        <v>110</v>
      </c>
      <c r="C92" s="107"/>
      <c r="D92" s="69" t="s">
        <v>21</v>
      </c>
      <c r="E92" s="68"/>
    </row>
    <row r="93" spans="1:5" x14ac:dyDescent="0.25">
      <c r="A93" s="70" t="s">
        <v>27</v>
      </c>
      <c r="B93" s="108" t="s">
        <v>125</v>
      </c>
      <c r="C93" s="108"/>
      <c r="D93" s="69" t="s">
        <v>22</v>
      </c>
      <c r="E93" s="68"/>
    </row>
    <row r="94" spans="1:5" x14ac:dyDescent="0.25">
      <c r="A94" s="109" t="s">
        <v>112</v>
      </c>
      <c r="B94" s="71" t="s">
        <v>113</v>
      </c>
      <c r="C94" s="71" t="s">
        <v>136</v>
      </c>
      <c r="D94" s="111"/>
      <c r="E94" s="112"/>
    </row>
    <row r="95" spans="1:5" x14ac:dyDescent="0.25">
      <c r="A95" s="109"/>
      <c r="B95" s="71" t="s">
        <v>127</v>
      </c>
      <c r="C95" s="71" t="s">
        <v>128</v>
      </c>
      <c r="D95" s="113"/>
      <c r="E95" s="114"/>
    </row>
    <row r="96" spans="1:5" ht="15.75" thickBot="1" x14ac:dyDescent="0.3">
      <c r="A96" s="110"/>
      <c r="B96" s="72" t="s">
        <v>95</v>
      </c>
      <c r="C96" s="72" t="s">
        <v>126</v>
      </c>
      <c r="D96" s="115"/>
      <c r="E96" s="116"/>
    </row>
    <row r="97" spans="1:5" ht="15.75" thickBot="1" x14ac:dyDescent="0.3">
      <c r="A97" s="64" t="s">
        <v>107</v>
      </c>
      <c r="B97" s="64" t="s">
        <v>70</v>
      </c>
      <c r="C97" s="65"/>
      <c r="D97" s="102"/>
      <c r="E97" s="103"/>
    </row>
    <row r="98" spans="1:5" ht="15.75" thickBot="1" x14ac:dyDescent="0.3"/>
    <row r="99" spans="1:5" x14ac:dyDescent="0.25">
      <c r="A99" s="104"/>
      <c r="B99" s="105"/>
      <c r="C99" s="105"/>
      <c r="D99" s="105"/>
      <c r="E99" s="106"/>
    </row>
    <row r="100" spans="1:5" ht="15.75" thickBot="1" x14ac:dyDescent="0.3">
      <c r="A100" s="117" t="s">
        <v>124</v>
      </c>
      <c r="B100" s="118"/>
      <c r="C100" s="118"/>
      <c r="D100" s="118"/>
      <c r="E100" s="119"/>
    </row>
    <row r="101" spans="1:5" ht="15.75" thickBot="1" x14ac:dyDescent="0.3">
      <c r="A101" s="43" t="s">
        <v>119</v>
      </c>
      <c r="B101" s="44" t="s">
        <v>8</v>
      </c>
      <c r="C101" s="45"/>
      <c r="D101" s="46" t="s">
        <v>19</v>
      </c>
      <c r="E101" s="46"/>
    </row>
    <row r="102" spans="1:5" ht="26.25" thickBot="1" x14ac:dyDescent="0.3">
      <c r="A102" s="47" t="s">
        <v>86</v>
      </c>
      <c r="B102" s="48"/>
      <c r="C102" s="45"/>
      <c r="D102" s="49" t="s">
        <v>20</v>
      </c>
      <c r="E102" s="50"/>
    </row>
    <row r="103" spans="1:5" ht="15.75" thickBot="1" x14ac:dyDescent="0.3">
      <c r="A103" s="51" t="s">
        <v>9</v>
      </c>
      <c r="B103" s="52">
        <v>1</v>
      </c>
      <c r="C103" s="53"/>
      <c r="D103" s="49" t="s">
        <v>21</v>
      </c>
      <c r="E103" s="50"/>
    </row>
    <row r="104" spans="1:5" ht="15.75" thickBot="1" x14ac:dyDescent="0.3">
      <c r="A104" s="51" t="s">
        <v>87</v>
      </c>
      <c r="B104" s="54" t="s">
        <v>88</v>
      </c>
      <c r="C104" s="55"/>
      <c r="D104" s="49" t="s">
        <v>22</v>
      </c>
      <c r="E104" s="50"/>
    </row>
    <row r="105" spans="1:5" ht="15.75" thickBot="1" x14ac:dyDescent="0.3">
      <c r="A105" s="56"/>
      <c r="B105" s="57" t="s">
        <v>89</v>
      </c>
      <c r="C105" s="58" t="s">
        <v>90</v>
      </c>
      <c r="D105" s="59"/>
      <c r="E105" s="60"/>
    </row>
    <row r="106" spans="1:5" ht="15.75" thickBot="1" x14ac:dyDescent="0.3">
      <c r="A106" s="56"/>
      <c r="B106" s="57" t="s">
        <v>91</v>
      </c>
      <c r="C106" s="58" t="s">
        <v>92</v>
      </c>
      <c r="D106" s="59"/>
      <c r="E106" s="60"/>
    </row>
    <row r="107" spans="1:5" ht="15.75" thickBot="1" x14ac:dyDescent="0.3">
      <c r="A107" s="56"/>
      <c r="B107" s="57" t="s">
        <v>93</v>
      </c>
      <c r="C107" s="58" t="s">
        <v>94</v>
      </c>
      <c r="D107" s="59"/>
      <c r="E107" s="60"/>
    </row>
    <row r="108" spans="1:5" ht="15.75" thickBot="1" x14ac:dyDescent="0.3">
      <c r="A108" s="56"/>
      <c r="B108" s="57" t="s">
        <v>95</v>
      </c>
      <c r="C108" s="58" t="s">
        <v>96</v>
      </c>
      <c r="D108" s="59"/>
      <c r="E108" s="60"/>
    </row>
    <row r="109" spans="1:5" ht="15.75" thickBot="1" x14ac:dyDescent="0.3">
      <c r="A109" s="56"/>
      <c r="B109" s="57" t="s">
        <v>97</v>
      </c>
      <c r="C109" s="55" t="s">
        <v>98</v>
      </c>
      <c r="D109" s="59"/>
      <c r="E109" s="60"/>
    </row>
    <row r="110" spans="1:5" ht="15.75" thickBot="1" x14ac:dyDescent="0.3">
      <c r="A110" s="56"/>
      <c r="B110" s="57" t="s">
        <v>99</v>
      </c>
      <c r="C110" s="55" t="s">
        <v>100</v>
      </c>
      <c r="D110" s="59"/>
      <c r="E110" s="60"/>
    </row>
    <row r="111" spans="1:5" ht="15.75" thickBot="1" x14ac:dyDescent="0.3">
      <c r="A111" s="56"/>
      <c r="B111" s="57" t="s">
        <v>101</v>
      </c>
      <c r="C111" s="55" t="s">
        <v>102</v>
      </c>
      <c r="D111" s="59"/>
      <c r="E111" s="60"/>
    </row>
    <row r="112" spans="1:5" ht="15.75" thickBot="1" x14ac:dyDescent="0.3">
      <c r="A112" s="56"/>
      <c r="B112" s="57" t="s">
        <v>103</v>
      </c>
      <c r="C112" s="55" t="s">
        <v>104</v>
      </c>
      <c r="D112" s="59"/>
      <c r="E112" s="60"/>
    </row>
    <row r="113" spans="1:5" ht="26.25" thickBot="1" x14ac:dyDescent="0.3">
      <c r="A113" s="56"/>
      <c r="B113" s="120" t="s">
        <v>18</v>
      </c>
      <c r="C113" s="55" t="s">
        <v>105</v>
      </c>
      <c r="D113" s="61"/>
      <c r="E113" s="62"/>
    </row>
    <row r="114" spans="1:5" ht="51.75" thickBot="1" x14ac:dyDescent="0.3">
      <c r="A114" s="56"/>
      <c r="B114" s="121"/>
      <c r="C114" s="63" t="s">
        <v>106</v>
      </c>
      <c r="D114" s="122"/>
      <c r="E114" s="123"/>
    </row>
    <row r="115" spans="1:5" ht="26.25" thickBot="1" x14ac:dyDescent="0.3">
      <c r="A115" s="64" t="s">
        <v>107</v>
      </c>
      <c r="B115" s="64" t="s">
        <v>108</v>
      </c>
      <c r="C115" s="65"/>
      <c r="D115" s="102"/>
      <c r="E115" s="103"/>
    </row>
    <row r="116" spans="1:5" ht="15.75" thickBot="1" x14ac:dyDescent="0.3"/>
    <row r="117" spans="1:5" ht="15.75" thickBot="1" x14ac:dyDescent="0.3">
      <c r="A117" s="85"/>
      <c r="B117" s="86"/>
      <c r="C117" s="86"/>
      <c r="D117" s="86"/>
      <c r="E117" s="87"/>
    </row>
    <row r="118" spans="1:5" x14ac:dyDescent="0.25">
      <c r="A118" s="88" t="s">
        <v>124</v>
      </c>
      <c r="B118" s="89"/>
      <c r="C118" s="89"/>
      <c r="D118" s="89"/>
      <c r="E118" s="90"/>
    </row>
    <row r="119" spans="1:5" x14ac:dyDescent="0.25">
      <c r="A119" s="66" t="s">
        <v>120</v>
      </c>
      <c r="B119" s="91" t="s">
        <v>8</v>
      </c>
      <c r="C119" s="91"/>
      <c r="D119" s="67" t="s">
        <v>19</v>
      </c>
      <c r="E119" s="68"/>
    </row>
    <row r="120" spans="1:5" x14ac:dyDescent="0.25">
      <c r="A120" s="66" t="s">
        <v>109</v>
      </c>
      <c r="B120" s="107"/>
      <c r="C120" s="107"/>
      <c r="D120" s="69" t="s">
        <v>20</v>
      </c>
      <c r="E120" s="68"/>
    </row>
    <row r="121" spans="1:5" x14ac:dyDescent="0.25">
      <c r="A121" s="70" t="s">
        <v>9</v>
      </c>
      <c r="B121" s="107" t="s">
        <v>110</v>
      </c>
      <c r="C121" s="107"/>
      <c r="D121" s="69" t="s">
        <v>21</v>
      </c>
      <c r="E121" s="68"/>
    </row>
    <row r="122" spans="1:5" x14ac:dyDescent="0.25">
      <c r="A122" s="70" t="s">
        <v>27</v>
      </c>
      <c r="B122" s="108" t="s">
        <v>111</v>
      </c>
      <c r="C122" s="108"/>
      <c r="D122" s="69" t="s">
        <v>22</v>
      </c>
      <c r="E122" s="68"/>
    </row>
    <row r="123" spans="1:5" x14ac:dyDescent="0.25">
      <c r="A123" s="109" t="s">
        <v>112</v>
      </c>
      <c r="B123" s="71" t="s">
        <v>113</v>
      </c>
      <c r="C123" s="71" t="s">
        <v>114</v>
      </c>
      <c r="D123" s="111"/>
      <c r="E123" s="112"/>
    </row>
    <row r="124" spans="1:5" x14ac:dyDescent="0.25">
      <c r="A124" s="109"/>
      <c r="B124" s="71" t="s">
        <v>115</v>
      </c>
      <c r="C124" s="71" t="s">
        <v>116</v>
      </c>
      <c r="D124" s="113"/>
      <c r="E124" s="114"/>
    </row>
    <row r="125" spans="1:5" ht="39" thickBot="1" x14ac:dyDescent="0.3">
      <c r="A125" s="110"/>
      <c r="B125" s="72" t="s">
        <v>95</v>
      </c>
      <c r="C125" s="72" t="s">
        <v>117</v>
      </c>
      <c r="D125" s="115"/>
      <c r="E125" s="116"/>
    </row>
    <row r="126" spans="1:5" ht="15.75" thickBot="1" x14ac:dyDescent="0.3">
      <c r="A126" s="64" t="s">
        <v>107</v>
      </c>
      <c r="B126" s="64" t="s">
        <v>118</v>
      </c>
      <c r="C126" s="65"/>
      <c r="D126" s="102"/>
      <c r="E126" s="103"/>
    </row>
  </sheetData>
  <mergeCells count="94">
    <mergeCell ref="D44:E44"/>
    <mergeCell ref="B41:C41"/>
    <mergeCell ref="B86:C86"/>
    <mergeCell ref="D86:E86"/>
    <mergeCell ref="D79:E79"/>
    <mergeCell ref="D75:E75"/>
    <mergeCell ref="B58:C58"/>
    <mergeCell ref="D58:E58"/>
    <mergeCell ref="B71:C71"/>
    <mergeCell ref="B72:C72"/>
    <mergeCell ref="B73:C73"/>
    <mergeCell ref="B74:C74"/>
    <mergeCell ref="D76:E76"/>
    <mergeCell ref="D77:E77"/>
    <mergeCell ref="A4:E4"/>
    <mergeCell ref="A5:E5"/>
    <mergeCell ref="C12:E12"/>
    <mergeCell ref="C13:E13"/>
    <mergeCell ref="A6:B6"/>
    <mergeCell ref="C10:E10"/>
    <mergeCell ref="C11:E11"/>
    <mergeCell ref="C9:E9"/>
    <mergeCell ref="A8:B8"/>
    <mergeCell ref="A9:B9"/>
    <mergeCell ref="A10:B10"/>
    <mergeCell ref="A11:B11"/>
    <mergeCell ref="C8:E8"/>
    <mergeCell ref="A13:B13"/>
    <mergeCell ref="A12:B12"/>
    <mergeCell ref="C6:E6"/>
    <mergeCell ref="C7:E7"/>
    <mergeCell ref="A21:E21"/>
    <mergeCell ref="B67:C67"/>
    <mergeCell ref="D67:E67"/>
    <mergeCell ref="B62:C62"/>
    <mergeCell ref="B63:C63"/>
    <mergeCell ref="B64:C64"/>
    <mergeCell ref="B65:C65"/>
    <mergeCell ref="D66:E66"/>
    <mergeCell ref="B66:C66"/>
    <mergeCell ref="D49:E49"/>
    <mergeCell ref="D54:E54"/>
    <mergeCell ref="A16:E16"/>
    <mergeCell ref="B40:C40"/>
    <mergeCell ref="D45:E45"/>
    <mergeCell ref="D46:E46"/>
    <mergeCell ref="A99:E99"/>
    <mergeCell ref="A100:E100"/>
    <mergeCell ref="B113:B114"/>
    <mergeCell ref="D114:E114"/>
    <mergeCell ref="D78:E78"/>
    <mergeCell ref="D82:E82"/>
    <mergeCell ref="D83:E83"/>
    <mergeCell ref="D80:E80"/>
    <mergeCell ref="D115:E115"/>
    <mergeCell ref="D124:E124"/>
    <mergeCell ref="D125:E125"/>
    <mergeCell ref="A117:E117"/>
    <mergeCell ref="A118:E118"/>
    <mergeCell ref="B119:C119"/>
    <mergeCell ref="B120:C120"/>
    <mergeCell ref="B121:C121"/>
    <mergeCell ref="D126:E126"/>
    <mergeCell ref="A36:E36"/>
    <mergeCell ref="A60:E60"/>
    <mergeCell ref="A69:E69"/>
    <mergeCell ref="A29:E29"/>
    <mergeCell ref="B91:C91"/>
    <mergeCell ref="B92:C92"/>
    <mergeCell ref="B93:C93"/>
    <mergeCell ref="A94:A96"/>
    <mergeCell ref="D94:E94"/>
    <mergeCell ref="D95:E95"/>
    <mergeCell ref="D96:E96"/>
    <mergeCell ref="D97:E97"/>
    <mergeCell ref="B122:C122"/>
    <mergeCell ref="A123:A125"/>
    <mergeCell ref="D123:E123"/>
    <mergeCell ref="A25:E25"/>
    <mergeCell ref="B38:C38"/>
    <mergeCell ref="A88:E88"/>
    <mergeCell ref="A89:E89"/>
    <mergeCell ref="B90:C90"/>
    <mergeCell ref="A70:E70"/>
    <mergeCell ref="A37:E37"/>
    <mergeCell ref="A61:E61"/>
    <mergeCell ref="B55:C55"/>
    <mergeCell ref="B56:C56"/>
    <mergeCell ref="B39:C39"/>
    <mergeCell ref="B57:C57"/>
    <mergeCell ref="D57:E57"/>
    <mergeCell ref="D42:E42"/>
    <mergeCell ref="D43:E43"/>
    <mergeCell ref="D47:E47"/>
  </mergeCells>
  <phoneticPr fontId="5" type="noConversion"/>
  <hyperlinks>
    <hyperlink ref="D101" r:id="rId1" display="http://www.czc.cz/genius-kb-06xe-cerna/81157/produkt"/>
  </hyperlinks>
  <pageMargins left="0.25" right="0.25" top="0.75" bottom="0.75" header="0.3" footer="0.3"/>
  <pageSetup paperSize="9" scale="56"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2" sqref="C22"/>
    </sheetView>
  </sheetViews>
  <sheetFormatPr defaultRowHeight="15" x14ac:dyDescent="0.25"/>
  <cols>
    <col min="2" max="2" width="31" customWidth="1"/>
    <col min="3" max="3" width="12.5703125" customWidth="1"/>
    <col min="4" max="4" width="13.140625" customWidth="1"/>
    <col min="5" max="5" width="15.42578125" customWidth="1"/>
  </cols>
  <sheetData/>
  <phoneticPr fontId="5" type="noConversion"/>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List1!Oblast_tisku</vt:lpstr>
    </vt:vector>
  </TitlesOfParts>
  <Company>UJEP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Lukáš Kožíšek</dc:creator>
  <cp:lastModifiedBy>drozdovak</cp:lastModifiedBy>
  <cp:lastPrinted>2015-09-24T13:18:59Z</cp:lastPrinted>
  <dcterms:created xsi:type="dcterms:W3CDTF">2011-04-27T06:34:10Z</dcterms:created>
  <dcterms:modified xsi:type="dcterms:W3CDTF">2015-10-22T06:29:20Z</dcterms:modified>
</cp:coreProperties>
</file>