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390" yWindow="555" windowWidth="15975" windowHeight="11190" activeTab="0"/>
  </bookViews>
  <sheets>
    <sheet name="DNS zboží celkem" sheetId="1" r:id="rId1"/>
    <sheet name="DNS dílčí objednávky" sheetId="2" r:id="rId2"/>
  </sheets>
  <definedNames/>
  <calcPr calcId="145621"/>
</workbook>
</file>

<file path=xl/sharedStrings.xml><?xml version="1.0" encoding="utf-8"?>
<sst xmlns="http://schemas.openxmlformats.org/spreadsheetml/2006/main" count="75" uniqueCount="47">
  <si>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</si>
  <si>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</si>
  <si>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</si>
  <si>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</si>
  <si>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</si>
  <si>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</si>
  <si>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</si>
  <si>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</si>
  <si>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</si>
  <si>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</si>
  <si>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</si>
  <si>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</si>
  <si>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</si>
  <si>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</si>
  <si>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 xml:space="preserve">  </t>
  </si>
  <si>
    <t>Přenosný disk 1 TB</t>
  </si>
  <si>
    <t>Kapacita: min. 1 TB
Napájení: přes sběrnici USB, bez externího napájení
Rozhraní: min. USB 3.0
Hmotnost: max. 200 g
Požadavky na servis: Zahájení a ukončení servisního zásahu v místě instalace.
Záruční doba: 2 roky</t>
  </si>
  <si>
    <t>Přenosný disk 2.5" HDD min. 2 TB</t>
  </si>
  <si>
    <t>Kapacita: min. 2 TB
Rozhraní: min. USB 3.0
Požadavky na servis: Zahájení a ukončení servisního zásahu v místě instalace.
Záruční doba: 2 roky</t>
  </si>
  <si>
    <t>Myš</t>
  </si>
  <si>
    <t>Specifikace: USB, snímání pohybu optické, připojená kabelem, 3 tlačíka a kolečko
Min.délka myši: 12 cm
Záruční doba: 2 roky</t>
  </si>
  <si>
    <t>Notebook 15,6"  antireflexní, LED, 1920x1080, RAM 8GB,brašna</t>
  </si>
  <si>
    <t>Celková cena zadavatele:</t>
  </si>
  <si>
    <t>Celková cena uchazeče:</t>
  </si>
  <si>
    <t>FVTM (48202), , Kontakt: Sylvia Kuśmierczak (kusmierczak@fvtm.ujep.cz Tel:475285513)</t>
  </si>
  <si>
    <t>Pracoviště, místo dodání:</t>
  </si>
  <si>
    <t>48202/08/0006/01 Habilitace - Ing. Kuśmierczak, PhD.</t>
  </si>
  <si>
    <t>Projekt:</t>
  </si>
  <si>
    <t>ID obj.</t>
  </si>
  <si>
    <t>PF, KBO (4320216000101), CN 445, Kontakt: Zdeněk Valenka (zdenek.valenta@ujep.cz Tel:607624124)</t>
  </si>
  <si>
    <t>4320216000101 Rozvoj české sorabistiky na přelomu 19. a 20. století</t>
  </si>
  <si>
    <t>Pozn.: popis vlastností může přesáhnout velikost buňky (např.:dvojklik na buňku zobrazí celý text)</t>
  </si>
  <si>
    <t xml:space="preserve">Příloha č. 1 - podrobná specifikace </t>
  </si>
  <si>
    <t>Specifikace: USB, snímání pohybu optické, připojená kabelem, 3 tlačíka a kolečko
Min.délka myši: 12 cm
Záruční doba: min. 2 roky</t>
  </si>
  <si>
    <t xml:space="preserve">Přenosný disk 1 TB
</t>
  </si>
  <si>
    <t>****  Pro pracoviště UJEP  *****</t>
  </si>
  <si>
    <t>Položka 1A</t>
  </si>
  <si>
    <t>Položka 2A</t>
  </si>
  <si>
    <t>Položka 2B</t>
  </si>
  <si>
    <t>Položka 2C</t>
  </si>
  <si>
    <t>Příloha č. 1 - podrobná specifikace (podklady pro dílčí objednávky)</t>
  </si>
  <si>
    <t>Kapacita: min. 1 TB
Napájení: přes sběrnici USB, bez externího napájení
Rozhraní: min. USB 3.0
Hmotnost: max. 200 g
Záruční doba: min. 2 roky</t>
  </si>
  <si>
    <t>Kapacita: min. 2 TB
Rozhraní: min. USB 3.0
Záruční doba: min. 2 roky</t>
  </si>
  <si>
    <t>Uvedená cena je</t>
  </si>
  <si>
    <t>Maximální</t>
  </si>
  <si>
    <r>
      <t xml:space="preserve">Velikost obrazovky: 15,6" LED
Rozlišení obrazovky: min. 1920 x min. 1080, antireflexní úprava
Procesor: x86-64 kompatibilní, </t>
    </r>
    <r>
      <rPr>
        <sz val="10"/>
        <color rgb="FFFF0000"/>
        <rFont val="Arial"/>
        <family val="2"/>
      </rPr>
      <t>min 3490 bodů dle www.cpubenchmark.net</t>
    </r>
    <r>
      <rPr>
        <sz val="10"/>
        <color rgb="FF000000"/>
        <rFont val="Arial"/>
        <family val="2"/>
      </rPr>
      <t xml:space="preserve">
Paměť RAM: min. 8GB
Pevný disk: 500 GB/ 7200ot/min
Grafická karta splňující požadavky nejméně 719 AVERAGE G3D markbodů dle http://www.videocardbenchmark.net/
Mechaniky pro média: DVD+-RW
Síťová karta: Ethernet, RJ 45
Wifi: ano, 802.11b/g/n
Bluetooth 4.0, čtečka otisku prstů
Vstupní a výstupní porty: min. 3 x USB (z toho alespoň 2x USB 3.0), vstup a výstup pro mikrofon a sluchátka, HDMI konektor
Interní reproduktory: ano
Interní mikrofon: ano
Numerická klávesnice: ano
Web kamera: ano
Polohovací zařízení: Touchpad
operační systém :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
Další vybavení: baterie 6ti článková
Hmotnost: max. 2,4kg
Brašna: ano
Záruční doba: 2 roky</t>
    </r>
  </si>
  <si>
    <r>
      <t>Velikost obrazovky: 15,6" LED
Rozlišení obrazovky: min. 1920 x min. 1080, antireflexní úprava
Procesor: x86-64 kompatibilní,</t>
    </r>
    <r>
      <rPr>
        <sz val="10"/>
        <color rgb="FFFF0000"/>
        <rFont val="Arial"/>
        <family val="2"/>
      </rPr>
      <t xml:space="preserve"> min 3490 bodů dle www.cpubenchmark.net</t>
    </r>
    <r>
      <rPr>
        <sz val="10"/>
        <color rgb="FF000000"/>
        <rFont val="Arial"/>
        <family val="2"/>
      </rPr>
      <t xml:space="preserve">
Paměť RAM: min. 8GB
Pevný disk: 500 GB/ 7200ot/min
Grafická karta splňující požadavky nejméně 719 AVERAGE G3D markbodů dle http://www.videocardbenchmark.net/
Mechaniky pro média: DVD+-RW
Síťová karta: Ethernet, RJ 45
Wifi: ano, 802.11b/g/n
Bluetooth 4.0, čtečka otisku prstů
Vstupní a výstupní porty: min. 3 x USB (z toho alespoň 2x USB 3.0), vstup a výstup pro mikrofon a sluchátka, HDMI konektor
Interní reproduktory: ano
Interní mikrofon: ano
Numerická klávesnice: ano
Web kamera: ano
Polohovací zařízení: Touchpad
operační systém :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
Další vybavení: baterie 6ti článková
Hmotnost: max. 2,4kg
Brašna: ano
Záruční doba: min. 2 roky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</si>
</sst>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7">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
      <sz val="10"/>
      <color rgb="FFFF0000"/>
      <name val="Arial"/>
      <family val="2"/>
    </font>
  </fonts>
  <fills count="7">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
      <patternFill patternType="solid">
        <fgColor rgb="FFFFFF00"/>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4" borderId="1" xfId="0" applyFont="1" applyFill="1" applyBorder="1" applyAlignment="1">
      <alignment horizontal="left" vertical="top" wrapText="1"/>
    </xf>
    <xf numFmtId="0" fontId="2" fillId="6" borderId="1" xfId="0"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0" fontId="0" fillId="0" borderId="0" xfId="0" applyAlignment="1">
      <alignment indent="1"/>
    </xf>
    <xf numFmtId="164" fontId="4" fillId="4" borderId="1" xfId="0" applyNumberFormat="1" applyFont="1" applyFill="1" applyBorder="1" applyAlignment="1">
      <alignment horizontal="left" vertical="top"/>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5"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180975</xdr:colOff>
      <xdr:row>1</xdr:row>
      <xdr:rowOff>152400</xdr:rowOff>
    </xdr:from>
    <xdr:to>
      <xdr:col>10</xdr:col>
      <xdr:colOff>962025</xdr:colOff>
      <xdr:row>5</xdr:row>
      <xdr:rowOff>104775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916150" y="314325"/>
          <a:ext cx="1847850" cy="600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3724275</xdr:colOff>
      <xdr:row>1</xdr:row>
      <xdr:rowOff>19050</xdr:rowOff>
    </xdr:from>
    <xdr:to>
      <xdr:col>4</xdr:col>
      <xdr:colOff>1371600</xdr:colOff>
      <xdr:row>4</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457950" y="180975"/>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8:K17"/>
  <sheetViews>
    <sheetView tabSelected="1" workbookViewId="0" topLeftCell="A4">
      <selection activeCell="F16" sqref="F16"/>
    </sheetView>
  </sheetViews>
  <sheetFormatPr defaultColWidth="9.140625" defaultRowHeight="12.75"/>
  <cols>
    <col min="1" max="1" width="10.00390625" style="0" customWidth="1"/>
    <col min="2" max="2" width="7.00390625" style="0" customWidth="1"/>
    <col min="3" max="3" width="16.00390625" style="0" customWidth="1"/>
    <col min="4" max="4" width="16.00390625" style="12" customWidth="1"/>
    <col min="5" max="5" width="24.00390625" style="0" customWidth="1"/>
    <col min="6" max="7" width="63.00390625" style="0" customWidth="1"/>
    <col min="8" max="8" width="6.00390625" style="0" customWidth="1"/>
    <col min="9" max="11" width="16.00390625" style="0" customWidth="1"/>
  </cols>
  <sheetData>
    <row r="2" ht="12.75"/>
    <row r="3" ht="12.75"/>
    <row r="4" ht="12.75"/>
    <row r="5" ht="12.75"/>
    <row r="6" ht="12.75"/>
    <row r="8" spans="1:11" ht="15.75">
      <c r="A8" s="18" t="s">
        <v>32</v>
      </c>
      <c r="B8" s="18"/>
      <c r="C8" s="18"/>
      <c r="D8" s="18"/>
      <c r="E8" s="18"/>
      <c r="F8" s="18"/>
      <c r="G8" s="18"/>
      <c r="H8" s="18"/>
      <c r="I8" s="18"/>
      <c r="J8" s="18"/>
      <c r="K8" s="18"/>
    </row>
    <row r="10" spans="1:9" ht="12.75">
      <c r="A10" s="14" t="s">
        <v>0</v>
      </c>
      <c r="B10" s="15"/>
      <c r="C10" s="15"/>
      <c r="D10" s="15"/>
      <c r="E10" s="15"/>
      <c r="F10" s="2" t="s">
        <v>1</v>
      </c>
      <c r="G10" s="1" t="s">
        <v>2</v>
      </c>
      <c r="H10" s="16" t="s">
        <v>3</v>
      </c>
      <c r="I10" s="15"/>
    </row>
    <row r="11" spans="1:5" ht="12.75">
      <c r="A11" s="17" t="s">
        <v>4</v>
      </c>
      <c r="B11" s="15"/>
      <c r="C11" s="15"/>
      <c r="D11" s="15"/>
      <c r="E11" s="15"/>
    </row>
    <row r="12" spans="1:11" ht="25.5">
      <c r="A12" s="1" t="s">
        <v>5</v>
      </c>
      <c r="B12" s="1" t="s">
        <v>6</v>
      </c>
      <c r="C12" s="1" t="s">
        <v>7</v>
      </c>
      <c r="D12" s="11" t="s">
        <v>43</v>
      </c>
      <c r="E12" s="1" t="s">
        <v>8</v>
      </c>
      <c r="F12" s="1" t="s">
        <v>9</v>
      </c>
      <c r="G12" s="4" t="s">
        <v>10</v>
      </c>
      <c r="H12" s="1" t="s">
        <v>11</v>
      </c>
      <c r="I12" s="4" t="s">
        <v>12</v>
      </c>
      <c r="J12" s="1" t="s">
        <v>13</v>
      </c>
      <c r="K12" s="1" t="s">
        <v>14</v>
      </c>
    </row>
    <row r="13" spans="1:11" ht="63.75">
      <c r="A13" s="3">
        <v>1078</v>
      </c>
      <c r="B13" s="3">
        <v>21004</v>
      </c>
      <c r="C13" s="5">
        <v>2000</v>
      </c>
      <c r="D13" s="13" t="s">
        <v>44</v>
      </c>
      <c r="E13" s="3" t="s">
        <v>15</v>
      </c>
      <c r="F13" s="9" t="s">
        <v>41</v>
      </c>
      <c r="G13" s="2" t="s">
        <v>3</v>
      </c>
      <c r="H13" s="6">
        <v>1</v>
      </c>
      <c r="I13" s="7" t="s">
        <v>3</v>
      </c>
      <c r="J13" s="8" t="e">
        <f>H13*I13</f>
        <v>#VALUE!</v>
      </c>
      <c r="K13" s="8" t="str">
        <f>IF(I13&gt;C13,"Vyšší"," --- ")</f>
        <v>Vyšší</v>
      </c>
    </row>
    <row r="14" spans="1:11" ht="38.25">
      <c r="A14" s="3">
        <v>1079</v>
      </c>
      <c r="B14" s="3">
        <v>21005</v>
      </c>
      <c r="C14" s="5">
        <v>2500</v>
      </c>
      <c r="D14" s="13" t="s">
        <v>44</v>
      </c>
      <c r="E14" s="3" t="s">
        <v>17</v>
      </c>
      <c r="F14" s="9" t="s">
        <v>42</v>
      </c>
      <c r="G14" s="2" t="s">
        <v>3</v>
      </c>
      <c r="H14" s="6">
        <v>1</v>
      </c>
      <c r="I14" s="7" t="s">
        <v>3</v>
      </c>
      <c r="J14" s="8" t="e">
        <f>H14*I14</f>
        <v>#VALUE!</v>
      </c>
      <c r="K14" s="8" t="str">
        <f>IF(I14&gt;C14,"Vyšší"," --- ")</f>
        <v>Vyšší</v>
      </c>
    </row>
    <row r="15" spans="1:11" ht="51">
      <c r="A15" s="3">
        <v>1082</v>
      </c>
      <c r="B15" s="3">
        <v>21008</v>
      </c>
      <c r="C15" s="5">
        <v>100</v>
      </c>
      <c r="D15" s="13" t="s">
        <v>44</v>
      </c>
      <c r="E15" s="3" t="s">
        <v>19</v>
      </c>
      <c r="F15" s="9" t="s">
        <v>33</v>
      </c>
      <c r="G15" s="2" t="s">
        <v>3</v>
      </c>
      <c r="H15" s="6">
        <v>1</v>
      </c>
      <c r="I15" s="7" t="s">
        <v>3</v>
      </c>
      <c r="J15" s="8" t="e">
        <f>H15*I15</f>
        <v>#VALUE!</v>
      </c>
      <c r="K15" s="8" t="str">
        <f>IF(I15&gt;C15,"Vyšší"," --- ")</f>
        <v>Vyšší</v>
      </c>
    </row>
    <row r="16" spans="1:11" ht="369.75">
      <c r="A16" s="3">
        <v>1730</v>
      </c>
      <c r="B16" s="3">
        <v>21356</v>
      </c>
      <c r="C16" s="5">
        <v>16800</v>
      </c>
      <c r="D16" s="13" t="s">
        <v>44</v>
      </c>
      <c r="E16" s="3" t="s">
        <v>21</v>
      </c>
      <c r="F16" s="9" t="s">
        <v>46</v>
      </c>
      <c r="G16" s="2" t="s">
        <v>3</v>
      </c>
      <c r="H16" s="6">
        <v>1</v>
      </c>
      <c r="I16" s="7" t="s">
        <v>3</v>
      </c>
      <c r="J16" s="8" t="e">
        <f>H16*I16</f>
        <v>#VALUE!</v>
      </c>
      <c r="K16" s="8" t="str">
        <f>IF(I16&gt;C16,"Vyšší"," --- ")</f>
        <v>Vyšší</v>
      </c>
    </row>
    <row r="17" spans="1:9" ht="12.75">
      <c r="A17" s="17" t="s">
        <v>22</v>
      </c>
      <c r="B17" s="15"/>
      <c r="C17" s="15"/>
      <c r="E17" s="8">
        <f>SUMPRODUCT(C13:C16,H13:H16)</f>
        <v>21400</v>
      </c>
      <c r="G17" s="3" t="s">
        <v>23</v>
      </c>
      <c r="I17" s="8" t="e">
        <f>SUM(J13:J16)</f>
        <v>#VALUE!</v>
      </c>
    </row>
  </sheetData>
  <sheetProtection formatCells="0" formatColumns="0" formatRows="0" insertColumns="0" insertRows="0" insertHyperlinks="0" deleteColumns="0" deleteRows="0" sort="0" autoFilter="0" pivotTables="0"/>
  <mergeCells count="5">
    <mergeCell ref="A10:E10"/>
    <mergeCell ref="H10:I10"/>
    <mergeCell ref="A11:E11"/>
    <mergeCell ref="A17:C17"/>
    <mergeCell ref="A8:K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7:E21"/>
  <sheetViews>
    <sheetView workbookViewId="0" topLeftCell="A15">
      <selection activeCell="D21" sqref="D21"/>
    </sheetView>
  </sheetViews>
  <sheetFormatPr defaultColWidth="9.140625" defaultRowHeight="12.75"/>
  <cols>
    <col min="1" max="1" width="10.00390625" style="0" customWidth="1"/>
    <col min="2" max="2" width="7.00390625" style="0" customWidth="1"/>
    <col min="3" max="3" width="24.00390625" style="0" customWidth="1"/>
    <col min="4" max="4" width="63.00390625" style="0" customWidth="1"/>
    <col min="5" max="5" width="21.00390625" style="0" customWidth="1"/>
    <col min="6" max="7" width="16.00390625" style="0" customWidth="1"/>
  </cols>
  <sheetData>
    <row r="7" spans="1:5" ht="15.75">
      <c r="A7" s="18" t="s">
        <v>40</v>
      </c>
      <c r="B7" s="18"/>
      <c r="C7" s="18"/>
      <c r="D7" s="18"/>
      <c r="E7" s="18"/>
    </row>
    <row r="9" spans="1:5" ht="12" customHeight="1">
      <c r="A9" s="17" t="s">
        <v>31</v>
      </c>
      <c r="B9" s="15"/>
      <c r="C9" s="15"/>
      <c r="D9" s="15"/>
      <c r="E9" s="15"/>
    </row>
    <row r="10" spans="1:5" ht="12.75">
      <c r="A10" s="14" t="s">
        <v>35</v>
      </c>
      <c r="B10" s="15"/>
      <c r="C10" s="15"/>
      <c r="D10" s="15"/>
      <c r="E10" s="15"/>
    </row>
    <row r="11" spans="1:5" ht="12.75">
      <c r="A11" s="1" t="s">
        <v>28</v>
      </c>
      <c r="B11" s="3">
        <v>609</v>
      </c>
      <c r="C11" s="1" t="s">
        <v>27</v>
      </c>
      <c r="D11" s="17" t="s">
        <v>30</v>
      </c>
      <c r="E11" s="15"/>
    </row>
    <row r="12" spans="1:5" ht="12.75">
      <c r="A12" s="14" t="s">
        <v>25</v>
      </c>
      <c r="B12" s="15"/>
      <c r="C12" s="15"/>
      <c r="D12" s="17" t="s">
        <v>29</v>
      </c>
      <c r="E12" s="15"/>
    </row>
    <row r="13" spans="1:5" ht="25.5">
      <c r="A13" s="1" t="s">
        <v>5</v>
      </c>
      <c r="B13" s="1" t="s">
        <v>6</v>
      </c>
      <c r="C13" s="1" t="s">
        <v>8</v>
      </c>
      <c r="D13" s="1" t="s">
        <v>9</v>
      </c>
      <c r="E13" s="1" t="s">
        <v>11</v>
      </c>
    </row>
    <row r="14" spans="1:5" ht="89.25">
      <c r="A14" s="10" t="s">
        <v>36</v>
      </c>
      <c r="B14" s="3">
        <v>21004</v>
      </c>
      <c r="C14" s="3" t="s">
        <v>34</v>
      </c>
      <c r="D14" s="3" t="s">
        <v>16</v>
      </c>
      <c r="E14" s="6">
        <v>1</v>
      </c>
    </row>
    <row r="15" spans="1:5" ht="12.75">
      <c r="A15" s="14" t="s">
        <v>35</v>
      </c>
      <c r="B15" s="15"/>
      <c r="C15" s="15"/>
      <c r="D15" s="15"/>
      <c r="E15" s="15"/>
    </row>
    <row r="16" spans="1:5" ht="12.75">
      <c r="A16" s="1" t="s">
        <v>28</v>
      </c>
      <c r="B16" s="3">
        <v>614</v>
      </c>
      <c r="C16" s="1" t="s">
        <v>27</v>
      </c>
      <c r="D16" s="17" t="s">
        <v>26</v>
      </c>
      <c r="E16" s="15"/>
    </row>
    <row r="17" spans="1:5" ht="12.75">
      <c r="A17" s="14" t="s">
        <v>25</v>
      </c>
      <c r="B17" s="15"/>
      <c r="C17" s="15"/>
      <c r="D17" s="17" t="s">
        <v>24</v>
      </c>
      <c r="E17" s="15"/>
    </row>
    <row r="18" spans="1:5" ht="25.5">
      <c r="A18" s="1" t="s">
        <v>5</v>
      </c>
      <c r="B18" s="1" t="s">
        <v>6</v>
      </c>
      <c r="C18" s="1" t="s">
        <v>8</v>
      </c>
      <c r="D18" s="1" t="s">
        <v>9</v>
      </c>
      <c r="E18" s="1" t="s">
        <v>11</v>
      </c>
    </row>
    <row r="19" spans="1:5" ht="63.75">
      <c r="A19" s="10" t="s">
        <v>37</v>
      </c>
      <c r="B19" s="3">
        <v>21005</v>
      </c>
      <c r="C19" s="3" t="s">
        <v>17</v>
      </c>
      <c r="D19" s="3" t="s">
        <v>18</v>
      </c>
      <c r="E19" s="6">
        <v>1</v>
      </c>
    </row>
    <row r="20" spans="1:5" ht="51">
      <c r="A20" s="10" t="s">
        <v>38</v>
      </c>
      <c r="B20" s="3">
        <v>21008</v>
      </c>
      <c r="C20" s="3" t="s">
        <v>19</v>
      </c>
      <c r="D20" s="3" t="s">
        <v>20</v>
      </c>
      <c r="E20" s="6">
        <v>1</v>
      </c>
    </row>
    <row r="21" spans="1:5" ht="369.75">
      <c r="A21" s="10" t="s">
        <v>39</v>
      </c>
      <c r="B21" s="3">
        <v>21356</v>
      </c>
      <c r="C21" s="3" t="s">
        <v>21</v>
      </c>
      <c r="D21" s="9" t="s">
        <v>45</v>
      </c>
      <c r="E21" s="6">
        <v>1</v>
      </c>
    </row>
  </sheetData>
  <sheetProtection formatCells="0" formatColumns="0" formatRows="0" insertColumns="0" insertRows="0" insertHyperlinks="0" deleteColumns="0" deleteRows="0" sort="0" autoFilter="0" pivotTables="0"/>
  <mergeCells count="10">
    <mergeCell ref="A7:E7"/>
    <mergeCell ref="A15:E15"/>
    <mergeCell ref="D16:E16"/>
    <mergeCell ref="A17:C17"/>
    <mergeCell ref="D17:E17"/>
    <mergeCell ref="A9:E9"/>
    <mergeCell ref="A10:E10"/>
    <mergeCell ref="D11:E11"/>
    <mergeCell ref="A12:C12"/>
    <mergeCell ref="D12:E1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2015-09-17T09:07:55Z</dcterms:created>
  <dcterms:modified xsi:type="dcterms:W3CDTF">2015-09-29T12:56:59Z</dcterms:modified>
  <cp:category/>
  <cp:version/>
  <cp:contentType/>
  <cp:contentStatus/>
</cp:coreProperties>
</file>