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6895" windowHeight="12420" activeTab="0"/>
  </bookViews>
  <sheets>
    <sheet name="Příloha č. 1" sheetId="9" r:id="rId1"/>
  </sheets>
  <definedNames>
    <definedName name="DruhVZ">#REF!</definedName>
    <definedName name="hodnoceni">#REF!</definedName>
    <definedName name="kvalifikace">#REF!</definedName>
    <definedName name="TypVZ">#REF!</definedName>
  </definedNames>
  <calcPr calcId="145621"/>
</workbook>
</file>

<file path=xl/sharedStrings.xml><?xml version="1.0" encoding="utf-8"?>
<sst xmlns="http://schemas.openxmlformats.org/spreadsheetml/2006/main" count="233" uniqueCount="127">
  <si>
    <t xml:space="preserve">Příloha č.1  Specifikace přístrojového vybavení </t>
  </si>
  <si>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</si>
  <si>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</si>
  <si>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</si>
  <si>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</si>
  <si>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</si>
  <si>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</si>
  <si>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</si>
  <si>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</si>
  <si>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</si>
  <si>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</si>
  <si>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</si>
  <si>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Požadavek</t>
  </si>
  <si>
    <t>Počet kusů:</t>
  </si>
  <si>
    <t>Nabízený produkt (produktové číslo)</t>
  </si>
  <si>
    <t>Minimální konfigurace:</t>
  </si>
  <si>
    <t>Provedení:</t>
  </si>
  <si>
    <t>RAM:</t>
  </si>
  <si>
    <t>Záruka:</t>
  </si>
  <si>
    <t>Příloha č.1  Podrobná specifikace: „Dodávka IT techniky do laboratoře mikroelektroniky KI PřF UJEP"</t>
  </si>
  <si>
    <t>Nabídková cena (Kč)</t>
  </si>
  <si>
    <t>Nabídková cena bez DPH</t>
  </si>
  <si>
    <t>DPH</t>
  </si>
  <si>
    <t>Nabídková cena včetně DPH</t>
  </si>
  <si>
    <t>min. 8x 16 GB DDR4 min. 2133 MHz</t>
  </si>
  <si>
    <t>HDD 1:</t>
  </si>
  <si>
    <t>min. 16 GB v duálním režimu s podporou zavádění</t>
  </si>
  <si>
    <t>HDD 2:</t>
  </si>
  <si>
    <t>LAN:</t>
  </si>
  <si>
    <t>min. 4x Gbit LAN</t>
  </si>
  <si>
    <t>GPU 1:</t>
  </si>
  <si>
    <t>GPU 2:</t>
  </si>
  <si>
    <t>Management:</t>
  </si>
  <si>
    <t>nezávislý na operačním systému poskytující funkce: dedikované uložiště min. 16GB, virtuální grafickou konzoli, připojení virtuálních médií (alespoň  DVD, ISO), sledování HW senzorů. Vzdálená konzole musí být spustitelná ze standardních webových prohlížečů desktopových OS</t>
  </si>
  <si>
    <t>Zdroj:</t>
  </si>
  <si>
    <t>minimálně 5 let</t>
  </si>
  <si>
    <t>Oprava:</t>
  </si>
  <si>
    <t>Diskové pole</t>
  </si>
  <si>
    <t>1B</t>
  </si>
  <si>
    <t>1A</t>
  </si>
  <si>
    <t>Typ diskového pole:</t>
  </si>
  <si>
    <t>Řadič:</t>
  </si>
  <si>
    <t>Porty:</t>
  </si>
  <si>
    <t>Napájení:</t>
  </si>
  <si>
    <t>redundantní s dostatečným výkonem pro osazení všech pozic sasi</t>
  </si>
  <si>
    <t>Počáteční kapacita:</t>
  </si>
  <si>
    <t>Certifikace:</t>
  </si>
  <si>
    <t>Microsoft Windows Server 2008 R2  a vyšší
VMWare 5.0 a vyšší
RedHat Enterprise Linux</t>
  </si>
  <si>
    <t>Licence:</t>
  </si>
  <si>
    <t>žádné dodatečné licence v případě budoucího rozšíření diskové kapacity na 90 HDD
pokud licencované připojené servery, tak požadujeme min. 50 serverů/hostů</t>
  </si>
  <si>
    <t>Příslušenství:</t>
  </si>
  <si>
    <t>RAID 0, 1, 5, 6, 10
min. 24 diskových pozic
online rozšiřování bez nutnosti rekonfigurace diskových polí
použití disků SATA i SAS
podpora thin-provisioningu
podpora monitoringu pole</t>
  </si>
  <si>
    <t>PCIe karty:</t>
  </si>
  <si>
    <t>min. 4x 16 GB DDR4 min. 2133 MHz</t>
  </si>
  <si>
    <t xml:space="preserve">redundantní řadiče s podporou režimu active/active, minimálně 4GB cache na každém řadiči zálohovanou pro trvalou ochranu dat </t>
  </si>
  <si>
    <t>min. 4 porty 12Gbit SAS na řadič</t>
  </si>
  <si>
    <t>montážní kit pro umístění do RACKu</t>
  </si>
  <si>
    <t>CPU:</t>
  </si>
  <si>
    <r>
      <t>Paměťové uložiště</t>
    </r>
    <r>
      <rPr>
        <sz val="10"/>
        <color indexed="8"/>
        <rFont val="Arial"/>
        <family val="2"/>
      </rPr>
      <t>:</t>
    </r>
  </si>
  <si>
    <t>Ostatní:</t>
  </si>
  <si>
    <t>OS:</t>
  </si>
  <si>
    <t>Doplňky:</t>
  </si>
  <si>
    <t>Monitor:</t>
  </si>
  <si>
    <t>minimálně 3 roky na celou sestavu</t>
  </si>
  <si>
    <t>Servis:</t>
  </si>
  <si>
    <t>1C</t>
  </si>
  <si>
    <t>1D</t>
  </si>
  <si>
    <t>1E</t>
  </si>
  <si>
    <t>Soubor počítačových stanic</t>
  </si>
  <si>
    <t>minimálně 7200 bodů v http://www.cpubenchmark.net/</t>
  </si>
  <si>
    <t>min. 4 GB DDR3</t>
  </si>
  <si>
    <t>Diskové pole pro laboratorní výuku</t>
  </si>
  <si>
    <t>DAS</t>
  </si>
  <si>
    <t>volná x16 PCIe pozice s možností osazení GPU s max. 300W, o dvojnásobné šířce, vybavený veškerou přípravou pro osazením GPU)</t>
  </si>
  <si>
    <t>minimálně 24ks 300GB SAS HDD 6G 2,5" 15k RPM</t>
  </si>
  <si>
    <t>PCIe:</t>
  </si>
  <si>
    <t>Rozšiřitelnost:</t>
  </si>
  <si>
    <t>volné min. 1x PCI, 1x PCI Express x16</t>
  </si>
  <si>
    <t>výkon sestavy dle http://www.spec.org</t>
  </si>
  <si>
    <t>dostatečný pro bezproblémový chod plně osazeného zařízení</t>
  </si>
  <si>
    <t>výkon zařízení dle http://www.spec.org</t>
  </si>
  <si>
    <t>Počet procesorů:</t>
  </si>
  <si>
    <t>min. result 680 v CINT2006 Rates,  560 v CFP2006 Rates</t>
  </si>
  <si>
    <t>Počet CPU:</t>
  </si>
  <si>
    <t>min. result 1100 v CINT2006 Rates,  810 v CFP2006 Rates</t>
  </si>
  <si>
    <t>ilustrační obázek k požadavku: PCIe karty</t>
  </si>
  <si>
    <t>TDP:</t>
  </si>
  <si>
    <t>max. 90 W / CPU</t>
  </si>
  <si>
    <t>max. 125 W / CPU</t>
  </si>
  <si>
    <t>Virtualizační server s grafickým akcelerátorem pro laboratorní výuku</t>
  </si>
  <si>
    <t>kabely pro připojení serverů k řadiči délky min. 1 m pro všechny porty řadičů
montážní kit pro umístění do RACKu</t>
  </si>
  <si>
    <t>min. 2 kusy 12GBit SAS HBA karet, s dvěmi porty pro připojení serverů k portům řadičů v tzv. provedení Half-height (konzole zkrácena na 79,2 mm) z důvodů kompatibility s technikou provozovanou na KI PřF UJEP 
min. 4 kusy 12GBit SAS HBA karet, s dvěmi porty pro připojení serverů k portům řadičů v tzv. provedení Full-height z důvodů kompatibility s technikou provozovanou na KI PřF UJEP
oba typy konzole viz. http://en.wikipedia.org/wiki/Conventional_PCI</t>
  </si>
  <si>
    <t>min. 4 kusy 12Gbit SAS HBA karet, s dvěma porty pro připojení serverů k portům řadičů v tzv. provedení Half-height (konzole zkrácena na 79,2mm) z důvodů kompatibility s technikou provozovanou na KI PřF UJEP (viz. http://en.wikipedia.org/wiki/Conventional_PCI)</t>
  </si>
  <si>
    <t>1F</t>
  </si>
  <si>
    <t>Uchazeč doplní do zelených políček konkrétní zboží a komponenty, které nabízí. Dále doplní nabídkové ceny.</t>
  </si>
  <si>
    <t>další pracovní den výměnným způsobem u zákazníka po nahlášení závady</t>
  </si>
  <si>
    <t>Licence, Podpora a Správa</t>
  </si>
  <si>
    <t>Controller:</t>
  </si>
  <si>
    <t>Virtualizační operační systém</t>
  </si>
  <si>
    <t>min. 2 další volné PCIe min. x8 (konektory musí být použitelné/dostupné i při osazení GPU akcelerátory)</t>
  </si>
  <si>
    <t>RAID 0, 1, 5, 6 
musí umět obsloužit všechny porty HDD Bay
použití disků SATA i SAS
nativní podpora Enterprise systémů linux 
min. 1GB Cache</t>
  </si>
  <si>
    <t>19" Rack, max. 2U, min. 8x 2,5" HDD bay</t>
  </si>
  <si>
    <t>19" Rack, max. 2U</t>
  </si>
  <si>
    <t>19" Rack, max. 2U, min. 24x 2,5" HDD bay</t>
  </si>
  <si>
    <t>provoz více operačních systémů současně na každém fyzickém serveru</t>
  </si>
  <si>
    <t>bezvýpadkové přemisťování virtuálních strojů v rámci skupiny virtuálních serverů (clusteru)</t>
  </si>
  <si>
    <t>v případě výpadku fyzického serveru automatické spuštění virtuálních strojů na ostatních serverech</t>
  </si>
  <si>
    <t>centrální management virtualizačních i virtuálních serverů</t>
  </si>
  <si>
    <t>sdílení stejných paměťových bloků virtuálních strojů ve fyzickém serveru</t>
  </si>
  <si>
    <t>možnost přidělování systémových prostředků jednotlivým virtuálním strojům nebo jejich skupinám</t>
  </si>
  <si>
    <t>možnost přidělování oprávnění ke správě virtuálních strojů a jejich skupin jednotlivým uživatelům</t>
  </si>
  <si>
    <t>licence pro zálohování virtuálních strojů deduplikační metodou s možností stanovení retenční politiky</t>
  </si>
  <si>
    <t>předplatné nároku na stahování nových verzí virtualizační infrastruktury a technickou podporu výrobce na dobu min. 1 roku</t>
  </si>
  <si>
    <t>licencováno pro položku 1D, bez limitu uživatelů nebo počtu virtuálních strojů, včetně rezervy pro případný aspoň jeden další budoucí server</t>
  </si>
  <si>
    <t>klávesnice a myš</t>
  </si>
  <si>
    <t>operační systém do firemního nasazení kompatibilní se stávajícím počítačovým systémem školy</t>
  </si>
  <si>
    <t>tower, max. výška 37 cm</t>
  </si>
  <si>
    <t>min. 4x min. 600 GB min. 10k RPM HotPlug HDD SAS</t>
  </si>
  <si>
    <t>minimálně 15ks 600GB SAS HDD 6G 2,5" 10k RPM</t>
  </si>
  <si>
    <t>zapojená PCIe x16 profesionální grafická karta určena pro VDI s minimáně 4 grafickými procesory a celkově min. 16GB GDDR3 paměti, max. 140 W s pasivním chlazením, maximálně dvojité výšky bez grafického výstupu</t>
  </si>
  <si>
    <t>2x LAN
COM
HDMI/DP
audio
min. 10x USB (z toho min 4x USB3.0)
spínač detekující otevření chassis</t>
  </si>
  <si>
    <t>min. 128GB SSD</t>
  </si>
  <si>
    <t>Ekologičnost:</t>
  </si>
  <si>
    <t>zdroj s efektivitou min. 90%</t>
  </si>
  <si>
    <t>min. 24“, IPS antireflexní, min. 1920x1200, HDMI/DP propojitelné s počítačem v sestavě, USB Hub, 16:9, VESA, pivot, s garancí 0 vadných pixelů, včetně stojanu</t>
  </si>
  <si>
    <t>Rozšíření homogenního výpočetní klastru PřF UJEP (zařízení musí být plně kompatibilní při paralelních výpočtech s technikou pořízenou v rámci zakázky DNS – 2014/0174 = identická CPU). Viz příloha Specifikace pořízené techniky z VZ 0174.</t>
  </si>
  <si>
    <t>RAID 0, 1, 5, 6, 10
musí umět obsloužit všechny porty HDD Bay
použití disků SATA i SAS
nativní podpora Enterprise systémů linux 
min. 1GB Cache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</si>
</sst>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Arial"/>
      <family val="2"/>
    </font>
    <font>
      <b/>
      <sz val="10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164" fontId="5" fillId="0" borderId="0" xfId="20" applyNumberFormat="1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left" vertical="top" wrapText="1"/>
    </xf>
    <xf numFmtId="0" fontId="4" fillId="0" borderId="12" xfId="20" applyFont="1" applyFill="1" applyBorder="1" applyAlignment="1">
      <alignment horizontal="left" vertical="top" wrapText="1"/>
      <protection/>
    </xf>
    <xf numFmtId="0" fontId="4" fillId="0" borderId="13" xfId="20" applyFont="1" applyFill="1" applyBorder="1" applyAlignment="1">
      <alignment vertical="top" wrapText="1"/>
      <protection/>
    </xf>
    <xf numFmtId="0" fontId="2" fillId="0" borderId="0" xfId="20" applyFill="1">
      <alignment/>
      <protection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3" fillId="2" borderId="7" xfId="20" applyFont="1" applyFill="1" applyBorder="1" applyAlignment="1">
      <alignment vertical="top" wrapText="1"/>
      <protection/>
    </xf>
    <xf numFmtId="0" fontId="4" fillId="2" borderId="9" xfId="20" applyFont="1" applyFill="1" applyBorder="1" applyAlignment="1">
      <alignment vertical="top" wrapText="1"/>
      <protection/>
    </xf>
    <xf numFmtId="0" fontId="4" fillId="2" borderId="12" xfId="20" applyFont="1" applyFill="1" applyBorder="1" applyAlignment="1">
      <alignment vertical="top" wrapText="1"/>
      <protection/>
    </xf>
    <xf numFmtId="0" fontId="4" fillId="0" borderId="13" xfId="20" applyFont="1" applyFill="1" applyBorder="1" applyAlignment="1">
      <alignment horizontal="left" vertical="top" wrapText="1"/>
      <protection/>
    </xf>
    <xf numFmtId="0" fontId="7" fillId="0" borderId="13" xfId="20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2" borderId="2" xfId="20" applyFont="1" applyFill="1" applyBorder="1" applyAlignment="1">
      <alignment vertical="top" wrapText="1"/>
      <protection/>
    </xf>
    <xf numFmtId="0" fontId="6" fillId="2" borderId="4" xfId="20" applyFont="1" applyFill="1" applyBorder="1" applyAlignment="1">
      <alignment vertical="top" wrapText="1"/>
      <protection/>
    </xf>
    <xf numFmtId="0" fontId="4" fillId="2" borderId="17" xfId="20" applyFont="1" applyFill="1" applyBorder="1" applyAlignment="1">
      <alignment vertical="top" wrapText="1"/>
      <protection/>
    </xf>
    <xf numFmtId="0" fontId="4" fillId="2" borderId="18" xfId="20" applyFont="1" applyFill="1" applyBorder="1" applyAlignment="1">
      <alignment vertical="top" wrapText="1"/>
      <protection/>
    </xf>
    <xf numFmtId="0" fontId="4" fillId="2" borderId="14" xfId="20" applyFont="1" applyFill="1" applyBorder="1" applyAlignment="1">
      <alignment vertical="top" wrapText="1"/>
      <protection/>
    </xf>
    <xf numFmtId="0" fontId="6" fillId="2" borderId="1" xfId="20" applyFont="1" applyFill="1" applyBorder="1" applyAlignment="1">
      <alignment vertical="top" wrapText="1"/>
      <protection/>
    </xf>
    <xf numFmtId="0" fontId="4" fillId="2" borderId="2" xfId="20" applyFont="1" applyFill="1" applyBorder="1" applyAlignment="1">
      <alignment vertical="top" wrapText="1"/>
      <protection/>
    </xf>
    <xf numFmtId="0" fontId="4" fillId="2" borderId="4" xfId="20" applyFont="1" applyFill="1" applyBorder="1" applyAlignment="1">
      <alignment horizontal="left" vertical="top" wrapText="1"/>
      <protection/>
    </xf>
    <xf numFmtId="0" fontId="4" fillId="2" borderId="16" xfId="20" applyFont="1" applyFill="1" applyBorder="1" applyAlignment="1">
      <alignment vertical="top" wrapText="1"/>
      <protection/>
    </xf>
    <xf numFmtId="0" fontId="4" fillId="2" borderId="11" xfId="20" applyFont="1" applyFill="1" applyBorder="1" applyAlignment="1">
      <alignment horizontal="left" vertical="top" wrapText="1"/>
      <protection/>
    </xf>
    <xf numFmtId="0" fontId="4" fillId="2" borderId="1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44" fontId="7" fillId="3" borderId="19" xfId="22" applyFont="1" applyFill="1" applyBorder="1" applyAlignment="1">
      <alignment horizontal="center" vertical="top" wrapText="1"/>
    </xf>
    <xf numFmtId="0" fontId="3" fillId="0" borderId="2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left"/>
      <protection/>
    </xf>
    <xf numFmtId="0" fontId="3" fillId="0" borderId="2" xfId="20" applyFont="1" applyFill="1" applyBorder="1" applyAlignment="1">
      <alignment horizontal="center" vertical="top"/>
      <protection/>
    </xf>
    <xf numFmtId="0" fontId="3" fillId="0" borderId="3" xfId="20" applyFont="1" applyFill="1" applyBorder="1" applyAlignment="1">
      <alignment horizontal="left" vertical="top" wrapText="1"/>
      <protection/>
    </xf>
    <xf numFmtId="0" fontId="3" fillId="0" borderId="16" xfId="20" applyFont="1" applyFill="1" applyBorder="1" applyAlignment="1">
      <alignment horizontal="center"/>
      <protection/>
    </xf>
    <xf numFmtId="0" fontId="3" fillId="4" borderId="20" xfId="20" applyFont="1" applyFill="1" applyBorder="1" applyAlignment="1">
      <alignment horizontal="center"/>
      <protection/>
    </xf>
    <xf numFmtId="0" fontId="3" fillId="4" borderId="21" xfId="20" applyFont="1" applyFill="1" applyBorder="1" applyAlignment="1">
      <alignment horizontal="center"/>
      <protection/>
    </xf>
    <xf numFmtId="0" fontId="3" fillId="0" borderId="14" xfId="20" applyFont="1" applyFill="1" applyBorder="1" applyAlignment="1">
      <alignment horizontal="center"/>
      <protection/>
    </xf>
    <xf numFmtId="0" fontId="3" fillId="0" borderId="22" xfId="20" applyFont="1" applyFill="1" applyBorder="1" applyAlignment="1">
      <alignment horizontal="left" wrapText="1"/>
      <protection/>
    </xf>
    <xf numFmtId="0" fontId="3" fillId="0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44" fontId="7" fillId="3" borderId="25" xfId="22" applyFont="1" applyFill="1" applyBorder="1" applyAlignment="1">
      <alignment horizontal="center" vertical="top" wrapText="1"/>
    </xf>
    <xf numFmtId="0" fontId="4" fillId="3" borderId="26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4" fillId="3" borderId="26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4" fillId="3" borderId="27" xfId="20" applyFont="1" applyFill="1" applyBorder="1" applyAlignment="1">
      <alignment horizontal="center" vertical="top" wrapText="1"/>
      <protection/>
    </xf>
    <xf numFmtId="0" fontId="4" fillId="3" borderId="5" xfId="20" applyFont="1" applyFill="1" applyBorder="1" applyAlignment="1">
      <alignment horizontal="center" vertical="top" wrapText="1"/>
      <protection/>
    </xf>
    <xf numFmtId="0" fontId="4" fillId="3" borderId="26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3" fillId="4" borderId="28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 vertical="top"/>
      <protection/>
    </xf>
    <xf numFmtId="0" fontId="3" fillId="0" borderId="11" xfId="20" applyFont="1" applyFill="1" applyBorder="1" applyAlignment="1">
      <alignment horizontal="center"/>
      <protection/>
    </xf>
    <xf numFmtId="0" fontId="4" fillId="2" borderId="16" xfId="20" applyFont="1" applyFill="1" applyBorder="1" applyAlignment="1">
      <alignment horizontal="left" vertical="top" wrapText="1"/>
      <protection/>
    </xf>
    <xf numFmtId="0" fontId="4" fillId="2" borderId="29" xfId="20" applyFont="1" applyFill="1" applyBorder="1" applyAlignment="1">
      <alignment horizontal="left" vertical="top" wrapText="1"/>
      <protection/>
    </xf>
    <xf numFmtId="0" fontId="4" fillId="2" borderId="30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4" fillId="3" borderId="26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4" fillId="2" borderId="12" xfId="0" applyFont="1" applyFill="1" applyBorder="1" applyAlignment="1">
      <alignment horizontal="left" vertical="top" wrapText="1"/>
    </xf>
    <xf numFmtId="0" fontId="4" fillId="2" borderId="31" xfId="20" applyFont="1" applyFill="1" applyBorder="1" applyAlignment="1">
      <alignment horizontal="left" vertical="top" wrapText="1"/>
      <protection/>
    </xf>
    <xf numFmtId="0" fontId="4" fillId="2" borderId="32" xfId="20" applyFont="1" applyFill="1" applyBorder="1" applyAlignment="1">
      <alignment horizontal="left" vertical="top" wrapText="1"/>
      <protection/>
    </xf>
    <xf numFmtId="0" fontId="4" fillId="2" borderId="33" xfId="20" applyFont="1" applyFill="1" applyBorder="1" applyAlignment="1">
      <alignment horizontal="left" vertical="top" wrapText="1"/>
      <protection/>
    </xf>
    <xf numFmtId="0" fontId="4" fillId="2" borderId="34" xfId="20" applyFont="1" applyFill="1" applyBorder="1" applyAlignment="1">
      <alignment horizontal="left" vertical="top" wrapText="1"/>
      <protection/>
    </xf>
    <xf numFmtId="0" fontId="4" fillId="3" borderId="14" xfId="20" applyFont="1" applyFill="1" applyBorder="1" applyAlignment="1">
      <alignment horizontal="center" vertical="top" wrapText="1"/>
      <protection/>
    </xf>
    <xf numFmtId="0" fontId="4" fillId="3" borderId="1" xfId="20" applyFont="1" applyFill="1" applyBorder="1" applyAlignment="1">
      <alignment horizontal="center" vertical="top" wrapText="1"/>
      <protection/>
    </xf>
    <xf numFmtId="0" fontId="4" fillId="3" borderId="2" xfId="20" applyFont="1" applyFill="1" applyBorder="1" applyAlignment="1">
      <alignment horizontal="center" vertical="top" wrapText="1"/>
      <protection/>
    </xf>
    <xf numFmtId="0" fontId="4" fillId="3" borderId="4" xfId="20" applyFont="1" applyFill="1" applyBorder="1" applyAlignment="1">
      <alignment horizontal="center" vertical="top" wrapText="1"/>
      <protection/>
    </xf>
    <xf numFmtId="0" fontId="4" fillId="3" borderId="16" xfId="20" applyFont="1" applyFill="1" applyBorder="1" applyAlignment="1">
      <alignment horizontal="center" vertical="top" wrapText="1"/>
      <protection/>
    </xf>
    <xf numFmtId="0" fontId="4" fillId="3" borderId="11" xfId="20" applyFont="1" applyFill="1" applyBorder="1" applyAlignment="1">
      <alignment horizontal="center" vertical="top" wrapText="1"/>
      <protection/>
    </xf>
    <xf numFmtId="0" fontId="4" fillId="2" borderId="35" xfId="20" applyFont="1" applyFill="1" applyBorder="1" applyAlignment="1">
      <alignment horizontal="left" vertical="top" wrapText="1"/>
      <protection/>
    </xf>
    <xf numFmtId="0" fontId="3" fillId="2" borderId="17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4" fillId="3" borderId="17" xfId="20" applyFont="1" applyFill="1" applyBorder="1" applyAlignment="1">
      <alignment horizontal="center" vertical="top" wrapText="1"/>
      <protection/>
    </xf>
    <xf numFmtId="0" fontId="4" fillId="2" borderId="2" xfId="20" applyFont="1" applyFill="1" applyBorder="1" applyAlignment="1">
      <alignment horizontal="left" vertical="top" wrapText="1"/>
      <protection/>
    </xf>
    <xf numFmtId="0" fontId="4" fillId="2" borderId="36" xfId="20" applyFont="1" applyFill="1" applyBorder="1" applyAlignment="1">
      <alignment horizontal="left" vertical="top" wrapText="1"/>
      <protection/>
    </xf>
    <xf numFmtId="0" fontId="3" fillId="2" borderId="17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4" fillId="6" borderId="30" xfId="20" applyFont="1" applyFill="1" applyBorder="1" applyAlignment="1">
      <alignment horizontal="left" vertical="top" wrapText="1"/>
      <protection/>
    </xf>
    <xf numFmtId="0" fontId="4" fillId="6" borderId="25" xfId="20" applyFont="1" applyFill="1" applyBorder="1" applyAlignment="1">
      <alignment horizontal="left" vertical="top" wrapText="1"/>
      <protection/>
    </xf>
    <xf numFmtId="0" fontId="3" fillId="2" borderId="17" xfId="20" applyFont="1" applyFill="1" applyBorder="1" applyAlignment="1">
      <alignment horizontal="left" vertical="top" wrapText="1"/>
      <protection/>
    </xf>
    <xf numFmtId="0" fontId="3" fillId="2" borderId="19" xfId="20" applyFont="1" applyFill="1" applyBorder="1" applyAlignment="1">
      <alignment horizontal="left" vertical="top" wrapText="1"/>
      <protection/>
    </xf>
    <xf numFmtId="0" fontId="4" fillId="2" borderId="14" xfId="20" applyFont="1" applyFill="1" applyBorder="1" applyAlignment="1">
      <alignment horizontal="left" vertical="top" wrapText="1"/>
      <protection/>
    </xf>
    <xf numFmtId="0" fontId="4" fillId="2" borderId="38" xfId="20" applyFont="1" applyFill="1" applyBorder="1" applyAlignment="1">
      <alignment horizontal="left" vertical="top" wrapText="1"/>
      <protection/>
    </xf>
    <xf numFmtId="0" fontId="4" fillId="6" borderId="30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0" xfId="20" applyFont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3" fillId="0" borderId="27" xfId="20" applyFont="1" applyBorder="1" applyAlignment="1">
      <alignment horizontal="left"/>
      <protection/>
    </xf>
    <xf numFmtId="0" fontId="3" fillId="0" borderId="39" xfId="20" applyFont="1" applyBorder="1" applyAlignment="1">
      <alignment horizontal="left"/>
      <protection/>
    </xf>
    <xf numFmtId="0" fontId="4" fillId="6" borderId="17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51</xdr:row>
      <xdr:rowOff>114300</xdr:rowOff>
    </xdr:from>
    <xdr:to>
      <xdr:col>8</xdr:col>
      <xdr:colOff>466725</xdr:colOff>
      <xdr:row>67</xdr:row>
      <xdr:rowOff>276225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59025" y="12696825"/>
          <a:ext cx="2686050" cy="5619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70</xdr:row>
      <xdr:rowOff>28575</xdr:rowOff>
    </xdr:from>
    <xdr:to>
      <xdr:col>8</xdr:col>
      <xdr:colOff>447675</xdr:colOff>
      <xdr:row>88</xdr:row>
      <xdr:rowOff>152400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39975" y="18802350"/>
          <a:ext cx="2686050" cy="546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1209675</xdr:colOff>
      <xdr:row>1</xdr:row>
      <xdr:rowOff>9525</xdr:rowOff>
    </xdr:from>
    <xdr:to>
      <xdr:col>4</xdr:col>
      <xdr:colOff>1152525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2000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144"/>
  <sheetViews>
    <sheetView tabSelected="1" workbookViewId="0" topLeftCell="A67">
      <selection activeCell="A30" sqref="A30"/>
    </sheetView>
  </sheetViews>
  <sheetFormatPr defaultColWidth="9.140625" defaultRowHeight="15"/>
  <cols>
    <col min="1" max="1" width="26.140625" style="1" bestFit="1" customWidth="1"/>
    <col min="2" max="2" width="45.8515625" style="1" customWidth="1"/>
    <col min="3" max="3" width="103.8515625" style="1" bestFit="1" customWidth="1"/>
    <col min="4" max="4" width="28.57421875" style="1" bestFit="1" customWidth="1"/>
    <col min="5" max="5" width="20.57421875" style="1" customWidth="1"/>
    <col min="6" max="6" width="10.421875" style="1" customWidth="1"/>
    <col min="7" max="7" width="15.57421875" style="1" bestFit="1" customWidth="1"/>
    <col min="8" max="8" width="8.140625" style="1" bestFit="1" customWidth="1"/>
    <col min="9" max="10" width="15.57421875" style="1" bestFit="1" customWidth="1"/>
    <col min="11" max="255" width="9.140625" style="1" customWidth="1"/>
    <col min="256" max="256" width="26.140625" style="1" bestFit="1" customWidth="1"/>
    <col min="257" max="257" width="41.00390625" style="1" bestFit="1" customWidth="1"/>
    <col min="258" max="258" width="103.8515625" style="1" bestFit="1" customWidth="1"/>
    <col min="259" max="259" width="28.57421875" style="1" bestFit="1" customWidth="1"/>
    <col min="260" max="260" width="20.57421875" style="1" customWidth="1"/>
    <col min="261" max="261" width="31.00390625" style="1" bestFit="1" customWidth="1"/>
    <col min="262" max="262" width="16.421875" style="1" customWidth="1"/>
    <col min="263" max="511" width="9.140625" style="1" customWidth="1"/>
    <col min="512" max="512" width="26.140625" style="1" bestFit="1" customWidth="1"/>
    <col min="513" max="513" width="41.00390625" style="1" bestFit="1" customWidth="1"/>
    <col min="514" max="514" width="103.8515625" style="1" bestFit="1" customWidth="1"/>
    <col min="515" max="515" width="28.57421875" style="1" bestFit="1" customWidth="1"/>
    <col min="516" max="516" width="20.57421875" style="1" customWidth="1"/>
    <col min="517" max="517" width="31.00390625" style="1" bestFit="1" customWidth="1"/>
    <col min="518" max="518" width="16.421875" style="1" customWidth="1"/>
    <col min="519" max="767" width="9.140625" style="1" customWidth="1"/>
    <col min="768" max="768" width="26.140625" style="1" bestFit="1" customWidth="1"/>
    <col min="769" max="769" width="41.00390625" style="1" bestFit="1" customWidth="1"/>
    <col min="770" max="770" width="103.8515625" style="1" bestFit="1" customWidth="1"/>
    <col min="771" max="771" width="28.57421875" style="1" bestFit="1" customWidth="1"/>
    <col min="772" max="772" width="20.57421875" style="1" customWidth="1"/>
    <col min="773" max="773" width="31.00390625" style="1" bestFit="1" customWidth="1"/>
    <col min="774" max="774" width="16.421875" style="1" customWidth="1"/>
    <col min="775" max="1023" width="9.140625" style="1" customWidth="1"/>
    <col min="1024" max="1024" width="26.140625" style="1" bestFit="1" customWidth="1"/>
    <col min="1025" max="1025" width="41.00390625" style="1" bestFit="1" customWidth="1"/>
    <col min="1026" max="1026" width="103.8515625" style="1" bestFit="1" customWidth="1"/>
    <col min="1027" max="1027" width="28.57421875" style="1" bestFit="1" customWidth="1"/>
    <col min="1028" max="1028" width="20.57421875" style="1" customWidth="1"/>
    <col min="1029" max="1029" width="31.00390625" style="1" bestFit="1" customWidth="1"/>
    <col min="1030" max="1030" width="16.421875" style="1" customWidth="1"/>
    <col min="1031" max="1279" width="9.140625" style="1" customWidth="1"/>
    <col min="1280" max="1280" width="26.140625" style="1" bestFit="1" customWidth="1"/>
    <col min="1281" max="1281" width="41.00390625" style="1" bestFit="1" customWidth="1"/>
    <col min="1282" max="1282" width="103.8515625" style="1" bestFit="1" customWidth="1"/>
    <col min="1283" max="1283" width="28.57421875" style="1" bestFit="1" customWidth="1"/>
    <col min="1284" max="1284" width="20.57421875" style="1" customWidth="1"/>
    <col min="1285" max="1285" width="31.00390625" style="1" bestFit="1" customWidth="1"/>
    <col min="1286" max="1286" width="16.421875" style="1" customWidth="1"/>
    <col min="1287" max="1535" width="9.140625" style="1" customWidth="1"/>
    <col min="1536" max="1536" width="26.140625" style="1" bestFit="1" customWidth="1"/>
    <col min="1537" max="1537" width="41.00390625" style="1" bestFit="1" customWidth="1"/>
    <col min="1538" max="1538" width="103.8515625" style="1" bestFit="1" customWidth="1"/>
    <col min="1539" max="1539" width="28.57421875" style="1" bestFit="1" customWidth="1"/>
    <col min="1540" max="1540" width="20.57421875" style="1" customWidth="1"/>
    <col min="1541" max="1541" width="31.00390625" style="1" bestFit="1" customWidth="1"/>
    <col min="1542" max="1542" width="16.421875" style="1" customWidth="1"/>
    <col min="1543" max="1791" width="9.140625" style="1" customWidth="1"/>
    <col min="1792" max="1792" width="26.140625" style="1" bestFit="1" customWidth="1"/>
    <col min="1793" max="1793" width="41.00390625" style="1" bestFit="1" customWidth="1"/>
    <col min="1794" max="1794" width="103.8515625" style="1" bestFit="1" customWidth="1"/>
    <col min="1795" max="1795" width="28.57421875" style="1" bestFit="1" customWidth="1"/>
    <col min="1796" max="1796" width="20.57421875" style="1" customWidth="1"/>
    <col min="1797" max="1797" width="31.00390625" style="1" bestFit="1" customWidth="1"/>
    <col min="1798" max="1798" width="16.421875" style="1" customWidth="1"/>
    <col min="1799" max="2047" width="9.140625" style="1" customWidth="1"/>
    <col min="2048" max="2048" width="26.140625" style="1" bestFit="1" customWidth="1"/>
    <col min="2049" max="2049" width="41.00390625" style="1" bestFit="1" customWidth="1"/>
    <col min="2050" max="2050" width="103.8515625" style="1" bestFit="1" customWidth="1"/>
    <col min="2051" max="2051" width="28.57421875" style="1" bestFit="1" customWidth="1"/>
    <col min="2052" max="2052" width="20.57421875" style="1" customWidth="1"/>
    <col min="2053" max="2053" width="31.00390625" style="1" bestFit="1" customWidth="1"/>
    <col min="2054" max="2054" width="16.421875" style="1" customWidth="1"/>
    <col min="2055" max="2303" width="9.140625" style="1" customWidth="1"/>
    <col min="2304" max="2304" width="26.140625" style="1" bestFit="1" customWidth="1"/>
    <col min="2305" max="2305" width="41.00390625" style="1" bestFit="1" customWidth="1"/>
    <col min="2306" max="2306" width="103.8515625" style="1" bestFit="1" customWidth="1"/>
    <col min="2307" max="2307" width="28.57421875" style="1" bestFit="1" customWidth="1"/>
    <col min="2308" max="2308" width="20.57421875" style="1" customWidth="1"/>
    <col min="2309" max="2309" width="31.00390625" style="1" bestFit="1" customWidth="1"/>
    <col min="2310" max="2310" width="16.421875" style="1" customWidth="1"/>
    <col min="2311" max="2559" width="9.140625" style="1" customWidth="1"/>
    <col min="2560" max="2560" width="26.140625" style="1" bestFit="1" customWidth="1"/>
    <col min="2561" max="2561" width="41.00390625" style="1" bestFit="1" customWidth="1"/>
    <col min="2562" max="2562" width="103.8515625" style="1" bestFit="1" customWidth="1"/>
    <col min="2563" max="2563" width="28.57421875" style="1" bestFit="1" customWidth="1"/>
    <col min="2564" max="2564" width="20.57421875" style="1" customWidth="1"/>
    <col min="2565" max="2565" width="31.00390625" style="1" bestFit="1" customWidth="1"/>
    <col min="2566" max="2566" width="16.421875" style="1" customWidth="1"/>
    <col min="2567" max="2815" width="9.140625" style="1" customWidth="1"/>
    <col min="2816" max="2816" width="26.140625" style="1" bestFit="1" customWidth="1"/>
    <col min="2817" max="2817" width="41.00390625" style="1" bestFit="1" customWidth="1"/>
    <col min="2818" max="2818" width="103.8515625" style="1" bestFit="1" customWidth="1"/>
    <col min="2819" max="2819" width="28.57421875" style="1" bestFit="1" customWidth="1"/>
    <col min="2820" max="2820" width="20.57421875" style="1" customWidth="1"/>
    <col min="2821" max="2821" width="31.00390625" style="1" bestFit="1" customWidth="1"/>
    <col min="2822" max="2822" width="16.421875" style="1" customWidth="1"/>
    <col min="2823" max="3071" width="9.140625" style="1" customWidth="1"/>
    <col min="3072" max="3072" width="26.140625" style="1" bestFit="1" customWidth="1"/>
    <col min="3073" max="3073" width="41.00390625" style="1" bestFit="1" customWidth="1"/>
    <col min="3074" max="3074" width="103.8515625" style="1" bestFit="1" customWidth="1"/>
    <col min="3075" max="3075" width="28.57421875" style="1" bestFit="1" customWidth="1"/>
    <col min="3076" max="3076" width="20.57421875" style="1" customWidth="1"/>
    <col min="3077" max="3077" width="31.00390625" style="1" bestFit="1" customWidth="1"/>
    <col min="3078" max="3078" width="16.421875" style="1" customWidth="1"/>
    <col min="3079" max="3327" width="9.140625" style="1" customWidth="1"/>
    <col min="3328" max="3328" width="26.140625" style="1" bestFit="1" customWidth="1"/>
    <col min="3329" max="3329" width="41.00390625" style="1" bestFit="1" customWidth="1"/>
    <col min="3330" max="3330" width="103.8515625" style="1" bestFit="1" customWidth="1"/>
    <col min="3331" max="3331" width="28.57421875" style="1" bestFit="1" customWidth="1"/>
    <col min="3332" max="3332" width="20.57421875" style="1" customWidth="1"/>
    <col min="3333" max="3333" width="31.00390625" style="1" bestFit="1" customWidth="1"/>
    <col min="3334" max="3334" width="16.421875" style="1" customWidth="1"/>
    <col min="3335" max="3583" width="9.140625" style="1" customWidth="1"/>
    <col min="3584" max="3584" width="26.140625" style="1" bestFit="1" customWidth="1"/>
    <col min="3585" max="3585" width="41.00390625" style="1" bestFit="1" customWidth="1"/>
    <col min="3586" max="3586" width="103.8515625" style="1" bestFit="1" customWidth="1"/>
    <col min="3587" max="3587" width="28.57421875" style="1" bestFit="1" customWidth="1"/>
    <col min="3588" max="3588" width="20.57421875" style="1" customWidth="1"/>
    <col min="3589" max="3589" width="31.00390625" style="1" bestFit="1" customWidth="1"/>
    <col min="3590" max="3590" width="16.421875" style="1" customWidth="1"/>
    <col min="3591" max="3839" width="9.140625" style="1" customWidth="1"/>
    <col min="3840" max="3840" width="26.140625" style="1" bestFit="1" customWidth="1"/>
    <col min="3841" max="3841" width="41.00390625" style="1" bestFit="1" customWidth="1"/>
    <col min="3842" max="3842" width="103.8515625" style="1" bestFit="1" customWidth="1"/>
    <col min="3843" max="3843" width="28.57421875" style="1" bestFit="1" customWidth="1"/>
    <col min="3844" max="3844" width="20.57421875" style="1" customWidth="1"/>
    <col min="3845" max="3845" width="31.00390625" style="1" bestFit="1" customWidth="1"/>
    <col min="3846" max="3846" width="16.421875" style="1" customWidth="1"/>
    <col min="3847" max="4095" width="9.140625" style="1" customWidth="1"/>
    <col min="4096" max="4096" width="26.140625" style="1" bestFit="1" customWidth="1"/>
    <col min="4097" max="4097" width="41.00390625" style="1" bestFit="1" customWidth="1"/>
    <col min="4098" max="4098" width="103.8515625" style="1" bestFit="1" customWidth="1"/>
    <col min="4099" max="4099" width="28.57421875" style="1" bestFit="1" customWidth="1"/>
    <col min="4100" max="4100" width="20.57421875" style="1" customWidth="1"/>
    <col min="4101" max="4101" width="31.00390625" style="1" bestFit="1" customWidth="1"/>
    <col min="4102" max="4102" width="16.421875" style="1" customWidth="1"/>
    <col min="4103" max="4351" width="9.140625" style="1" customWidth="1"/>
    <col min="4352" max="4352" width="26.140625" style="1" bestFit="1" customWidth="1"/>
    <col min="4353" max="4353" width="41.00390625" style="1" bestFit="1" customWidth="1"/>
    <col min="4354" max="4354" width="103.8515625" style="1" bestFit="1" customWidth="1"/>
    <col min="4355" max="4355" width="28.57421875" style="1" bestFit="1" customWidth="1"/>
    <col min="4356" max="4356" width="20.57421875" style="1" customWidth="1"/>
    <col min="4357" max="4357" width="31.00390625" style="1" bestFit="1" customWidth="1"/>
    <col min="4358" max="4358" width="16.421875" style="1" customWidth="1"/>
    <col min="4359" max="4607" width="9.140625" style="1" customWidth="1"/>
    <col min="4608" max="4608" width="26.140625" style="1" bestFit="1" customWidth="1"/>
    <col min="4609" max="4609" width="41.00390625" style="1" bestFit="1" customWidth="1"/>
    <col min="4610" max="4610" width="103.8515625" style="1" bestFit="1" customWidth="1"/>
    <col min="4611" max="4611" width="28.57421875" style="1" bestFit="1" customWidth="1"/>
    <col min="4612" max="4612" width="20.57421875" style="1" customWidth="1"/>
    <col min="4613" max="4613" width="31.00390625" style="1" bestFit="1" customWidth="1"/>
    <col min="4614" max="4614" width="16.421875" style="1" customWidth="1"/>
    <col min="4615" max="4863" width="9.140625" style="1" customWidth="1"/>
    <col min="4864" max="4864" width="26.140625" style="1" bestFit="1" customWidth="1"/>
    <col min="4865" max="4865" width="41.00390625" style="1" bestFit="1" customWidth="1"/>
    <col min="4866" max="4866" width="103.8515625" style="1" bestFit="1" customWidth="1"/>
    <col min="4867" max="4867" width="28.57421875" style="1" bestFit="1" customWidth="1"/>
    <col min="4868" max="4868" width="20.57421875" style="1" customWidth="1"/>
    <col min="4869" max="4869" width="31.00390625" style="1" bestFit="1" customWidth="1"/>
    <col min="4870" max="4870" width="16.421875" style="1" customWidth="1"/>
    <col min="4871" max="5119" width="9.140625" style="1" customWidth="1"/>
    <col min="5120" max="5120" width="26.140625" style="1" bestFit="1" customWidth="1"/>
    <col min="5121" max="5121" width="41.00390625" style="1" bestFit="1" customWidth="1"/>
    <col min="5122" max="5122" width="103.8515625" style="1" bestFit="1" customWidth="1"/>
    <col min="5123" max="5123" width="28.57421875" style="1" bestFit="1" customWidth="1"/>
    <col min="5124" max="5124" width="20.57421875" style="1" customWidth="1"/>
    <col min="5125" max="5125" width="31.00390625" style="1" bestFit="1" customWidth="1"/>
    <col min="5126" max="5126" width="16.421875" style="1" customWidth="1"/>
    <col min="5127" max="5375" width="9.140625" style="1" customWidth="1"/>
    <col min="5376" max="5376" width="26.140625" style="1" bestFit="1" customWidth="1"/>
    <col min="5377" max="5377" width="41.00390625" style="1" bestFit="1" customWidth="1"/>
    <col min="5378" max="5378" width="103.8515625" style="1" bestFit="1" customWidth="1"/>
    <col min="5379" max="5379" width="28.57421875" style="1" bestFit="1" customWidth="1"/>
    <col min="5380" max="5380" width="20.57421875" style="1" customWidth="1"/>
    <col min="5381" max="5381" width="31.00390625" style="1" bestFit="1" customWidth="1"/>
    <col min="5382" max="5382" width="16.421875" style="1" customWidth="1"/>
    <col min="5383" max="5631" width="9.140625" style="1" customWidth="1"/>
    <col min="5632" max="5632" width="26.140625" style="1" bestFit="1" customWidth="1"/>
    <col min="5633" max="5633" width="41.00390625" style="1" bestFit="1" customWidth="1"/>
    <col min="5634" max="5634" width="103.8515625" style="1" bestFit="1" customWidth="1"/>
    <col min="5635" max="5635" width="28.57421875" style="1" bestFit="1" customWidth="1"/>
    <col min="5636" max="5636" width="20.57421875" style="1" customWidth="1"/>
    <col min="5637" max="5637" width="31.00390625" style="1" bestFit="1" customWidth="1"/>
    <col min="5638" max="5638" width="16.421875" style="1" customWidth="1"/>
    <col min="5639" max="5887" width="9.140625" style="1" customWidth="1"/>
    <col min="5888" max="5888" width="26.140625" style="1" bestFit="1" customWidth="1"/>
    <col min="5889" max="5889" width="41.00390625" style="1" bestFit="1" customWidth="1"/>
    <col min="5890" max="5890" width="103.8515625" style="1" bestFit="1" customWidth="1"/>
    <col min="5891" max="5891" width="28.57421875" style="1" bestFit="1" customWidth="1"/>
    <col min="5892" max="5892" width="20.57421875" style="1" customWidth="1"/>
    <col min="5893" max="5893" width="31.00390625" style="1" bestFit="1" customWidth="1"/>
    <col min="5894" max="5894" width="16.421875" style="1" customWidth="1"/>
    <col min="5895" max="6143" width="9.140625" style="1" customWidth="1"/>
    <col min="6144" max="6144" width="26.140625" style="1" bestFit="1" customWidth="1"/>
    <col min="6145" max="6145" width="41.00390625" style="1" bestFit="1" customWidth="1"/>
    <col min="6146" max="6146" width="103.8515625" style="1" bestFit="1" customWidth="1"/>
    <col min="6147" max="6147" width="28.57421875" style="1" bestFit="1" customWidth="1"/>
    <col min="6148" max="6148" width="20.57421875" style="1" customWidth="1"/>
    <col min="6149" max="6149" width="31.00390625" style="1" bestFit="1" customWidth="1"/>
    <col min="6150" max="6150" width="16.421875" style="1" customWidth="1"/>
    <col min="6151" max="6399" width="9.140625" style="1" customWidth="1"/>
    <col min="6400" max="6400" width="26.140625" style="1" bestFit="1" customWidth="1"/>
    <col min="6401" max="6401" width="41.00390625" style="1" bestFit="1" customWidth="1"/>
    <col min="6402" max="6402" width="103.8515625" style="1" bestFit="1" customWidth="1"/>
    <col min="6403" max="6403" width="28.57421875" style="1" bestFit="1" customWidth="1"/>
    <col min="6404" max="6404" width="20.57421875" style="1" customWidth="1"/>
    <col min="6405" max="6405" width="31.00390625" style="1" bestFit="1" customWidth="1"/>
    <col min="6406" max="6406" width="16.421875" style="1" customWidth="1"/>
    <col min="6407" max="6655" width="9.140625" style="1" customWidth="1"/>
    <col min="6656" max="6656" width="26.140625" style="1" bestFit="1" customWidth="1"/>
    <col min="6657" max="6657" width="41.00390625" style="1" bestFit="1" customWidth="1"/>
    <col min="6658" max="6658" width="103.8515625" style="1" bestFit="1" customWidth="1"/>
    <col min="6659" max="6659" width="28.57421875" style="1" bestFit="1" customWidth="1"/>
    <col min="6660" max="6660" width="20.57421875" style="1" customWidth="1"/>
    <col min="6661" max="6661" width="31.00390625" style="1" bestFit="1" customWidth="1"/>
    <col min="6662" max="6662" width="16.421875" style="1" customWidth="1"/>
    <col min="6663" max="6911" width="9.140625" style="1" customWidth="1"/>
    <col min="6912" max="6912" width="26.140625" style="1" bestFit="1" customWidth="1"/>
    <col min="6913" max="6913" width="41.00390625" style="1" bestFit="1" customWidth="1"/>
    <col min="6914" max="6914" width="103.8515625" style="1" bestFit="1" customWidth="1"/>
    <col min="6915" max="6915" width="28.57421875" style="1" bestFit="1" customWidth="1"/>
    <col min="6916" max="6916" width="20.57421875" style="1" customWidth="1"/>
    <col min="6917" max="6917" width="31.00390625" style="1" bestFit="1" customWidth="1"/>
    <col min="6918" max="6918" width="16.421875" style="1" customWidth="1"/>
    <col min="6919" max="7167" width="9.140625" style="1" customWidth="1"/>
    <col min="7168" max="7168" width="26.140625" style="1" bestFit="1" customWidth="1"/>
    <col min="7169" max="7169" width="41.00390625" style="1" bestFit="1" customWidth="1"/>
    <col min="7170" max="7170" width="103.8515625" style="1" bestFit="1" customWidth="1"/>
    <col min="7171" max="7171" width="28.57421875" style="1" bestFit="1" customWidth="1"/>
    <col min="7172" max="7172" width="20.57421875" style="1" customWidth="1"/>
    <col min="7173" max="7173" width="31.00390625" style="1" bestFit="1" customWidth="1"/>
    <col min="7174" max="7174" width="16.421875" style="1" customWidth="1"/>
    <col min="7175" max="7423" width="9.140625" style="1" customWidth="1"/>
    <col min="7424" max="7424" width="26.140625" style="1" bestFit="1" customWidth="1"/>
    <col min="7425" max="7425" width="41.00390625" style="1" bestFit="1" customWidth="1"/>
    <col min="7426" max="7426" width="103.8515625" style="1" bestFit="1" customWidth="1"/>
    <col min="7427" max="7427" width="28.57421875" style="1" bestFit="1" customWidth="1"/>
    <col min="7428" max="7428" width="20.57421875" style="1" customWidth="1"/>
    <col min="7429" max="7429" width="31.00390625" style="1" bestFit="1" customWidth="1"/>
    <col min="7430" max="7430" width="16.421875" style="1" customWidth="1"/>
    <col min="7431" max="7679" width="9.140625" style="1" customWidth="1"/>
    <col min="7680" max="7680" width="26.140625" style="1" bestFit="1" customWidth="1"/>
    <col min="7681" max="7681" width="41.00390625" style="1" bestFit="1" customWidth="1"/>
    <col min="7682" max="7682" width="103.8515625" style="1" bestFit="1" customWidth="1"/>
    <col min="7683" max="7683" width="28.57421875" style="1" bestFit="1" customWidth="1"/>
    <col min="7684" max="7684" width="20.57421875" style="1" customWidth="1"/>
    <col min="7685" max="7685" width="31.00390625" style="1" bestFit="1" customWidth="1"/>
    <col min="7686" max="7686" width="16.421875" style="1" customWidth="1"/>
    <col min="7687" max="7935" width="9.140625" style="1" customWidth="1"/>
    <col min="7936" max="7936" width="26.140625" style="1" bestFit="1" customWidth="1"/>
    <col min="7937" max="7937" width="41.00390625" style="1" bestFit="1" customWidth="1"/>
    <col min="7938" max="7938" width="103.8515625" style="1" bestFit="1" customWidth="1"/>
    <col min="7939" max="7939" width="28.57421875" style="1" bestFit="1" customWidth="1"/>
    <col min="7940" max="7940" width="20.57421875" style="1" customWidth="1"/>
    <col min="7941" max="7941" width="31.00390625" style="1" bestFit="1" customWidth="1"/>
    <col min="7942" max="7942" width="16.421875" style="1" customWidth="1"/>
    <col min="7943" max="8191" width="9.140625" style="1" customWidth="1"/>
    <col min="8192" max="8192" width="26.140625" style="1" bestFit="1" customWidth="1"/>
    <col min="8193" max="8193" width="41.00390625" style="1" bestFit="1" customWidth="1"/>
    <col min="8194" max="8194" width="103.8515625" style="1" bestFit="1" customWidth="1"/>
    <col min="8195" max="8195" width="28.57421875" style="1" bestFit="1" customWidth="1"/>
    <col min="8196" max="8196" width="20.57421875" style="1" customWidth="1"/>
    <col min="8197" max="8197" width="31.00390625" style="1" bestFit="1" customWidth="1"/>
    <col min="8198" max="8198" width="16.421875" style="1" customWidth="1"/>
    <col min="8199" max="8447" width="9.140625" style="1" customWidth="1"/>
    <col min="8448" max="8448" width="26.140625" style="1" bestFit="1" customWidth="1"/>
    <col min="8449" max="8449" width="41.00390625" style="1" bestFit="1" customWidth="1"/>
    <col min="8450" max="8450" width="103.8515625" style="1" bestFit="1" customWidth="1"/>
    <col min="8451" max="8451" width="28.57421875" style="1" bestFit="1" customWidth="1"/>
    <col min="8452" max="8452" width="20.57421875" style="1" customWidth="1"/>
    <col min="8453" max="8453" width="31.00390625" style="1" bestFit="1" customWidth="1"/>
    <col min="8454" max="8454" width="16.421875" style="1" customWidth="1"/>
    <col min="8455" max="8703" width="9.140625" style="1" customWidth="1"/>
    <col min="8704" max="8704" width="26.140625" style="1" bestFit="1" customWidth="1"/>
    <col min="8705" max="8705" width="41.00390625" style="1" bestFit="1" customWidth="1"/>
    <col min="8706" max="8706" width="103.8515625" style="1" bestFit="1" customWidth="1"/>
    <col min="8707" max="8707" width="28.57421875" style="1" bestFit="1" customWidth="1"/>
    <col min="8708" max="8708" width="20.57421875" style="1" customWidth="1"/>
    <col min="8709" max="8709" width="31.00390625" style="1" bestFit="1" customWidth="1"/>
    <col min="8710" max="8710" width="16.421875" style="1" customWidth="1"/>
    <col min="8711" max="8959" width="9.140625" style="1" customWidth="1"/>
    <col min="8960" max="8960" width="26.140625" style="1" bestFit="1" customWidth="1"/>
    <col min="8961" max="8961" width="41.00390625" style="1" bestFit="1" customWidth="1"/>
    <col min="8962" max="8962" width="103.8515625" style="1" bestFit="1" customWidth="1"/>
    <col min="8963" max="8963" width="28.57421875" style="1" bestFit="1" customWidth="1"/>
    <col min="8964" max="8964" width="20.57421875" style="1" customWidth="1"/>
    <col min="8965" max="8965" width="31.00390625" style="1" bestFit="1" customWidth="1"/>
    <col min="8966" max="8966" width="16.421875" style="1" customWidth="1"/>
    <col min="8967" max="9215" width="9.140625" style="1" customWidth="1"/>
    <col min="9216" max="9216" width="26.140625" style="1" bestFit="1" customWidth="1"/>
    <col min="9217" max="9217" width="41.00390625" style="1" bestFit="1" customWidth="1"/>
    <col min="9218" max="9218" width="103.8515625" style="1" bestFit="1" customWidth="1"/>
    <col min="9219" max="9219" width="28.57421875" style="1" bestFit="1" customWidth="1"/>
    <col min="9220" max="9220" width="20.57421875" style="1" customWidth="1"/>
    <col min="9221" max="9221" width="31.00390625" style="1" bestFit="1" customWidth="1"/>
    <col min="9222" max="9222" width="16.421875" style="1" customWidth="1"/>
    <col min="9223" max="9471" width="9.140625" style="1" customWidth="1"/>
    <col min="9472" max="9472" width="26.140625" style="1" bestFit="1" customWidth="1"/>
    <col min="9473" max="9473" width="41.00390625" style="1" bestFit="1" customWidth="1"/>
    <col min="9474" max="9474" width="103.8515625" style="1" bestFit="1" customWidth="1"/>
    <col min="9475" max="9475" width="28.57421875" style="1" bestFit="1" customWidth="1"/>
    <col min="9476" max="9476" width="20.57421875" style="1" customWidth="1"/>
    <col min="9477" max="9477" width="31.00390625" style="1" bestFit="1" customWidth="1"/>
    <col min="9478" max="9478" width="16.421875" style="1" customWidth="1"/>
    <col min="9479" max="9727" width="9.140625" style="1" customWidth="1"/>
    <col min="9728" max="9728" width="26.140625" style="1" bestFit="1" customWidth="1"/>
    <col min="9729" max="9729" width="41.00390625" style="1" bestFit="1" customWidth="1"/>
    <col min="9730" max="9730" width="103.8515625" style="1" bestFit="1" customWidth="1"/>
    <col min="9731" max="9731" width="28.57421875" style="1" bestFit="1" customWidth="1"/>
    <col min="9732" max="9732" width="20.57421875" style="1" customWidth="1"/>
    <col min="9733" max="9733" width="31.00390625" style="1" bestFit="1" customWidth="1"/>
    <col min="9734" max="9734" width="16.421875" style="1" customWidth="1"/>
    <col min="9735" max="9983" width="9.140625" style="1" customWidth="1"/>
    <col min="9984" max="9984" width="26.140625" style="1" bestFit="1" customWidth="1"/>
    <col min="9985" max="9985" width="41.00390625" style="1" bestFit="1" customWidth="1"/>
    <col min="9986" max="9986" width="103.8515625" style="1" bestFit="1" customWidth="1"/>
    <col min="9987" max="9987" width="28.57421875" style="1" bestFit="1" customWidth="1"/>
    <col min="9988" max="9988" width="20.57421875" style="1" customWidth="1"/>
    <col min="9989" max="9989" width="31.00390625" style="1" bestFit="1" customWidth="1"/>
    <col min="9990" max="9990" width="16.421875" style="1" customWidth="1"/>
    <col min="9991" max="10239" width="9.140625" style="1" customWidth="1"/>
    <col min="10240" max="10240" width="26.140625" style="1" bestFit="1" customWidth="1"/>
    <col min="10241" max="10241" width="41.00390625" style="1" bestFit="1" customWidth="1"/>
    <col min="10242" max="10242" width="103.8515625" style="1" bestFit="1" customWidth="1"/>
    <col min="10243" max="10243" width="28.57421875" style="1" bestFit="1" customWidth="1"/>
    <col min="10244" max="10244" width="20.57421875" style="1" customWidth="1"/>
    <col min="10245" max="10245" width="31.00390625" style="1" bestFit="1" customWidth="1"/>
    <col min="10246" max="10246" width="16.421875" style="1" customWidth="1"/>
    <col min="10247" max="10495" width="9.140625" style="1" customWidth="1"/>
    <col min="10496" max="10496" width="26.140625" style="1" bestFit="1" customWidth="1"/>
    <col min="10497" max="10497" width="41.00390625" style="1" bestFit="1" customWidth="1"/>
    <col min="10498" max="10498" width="103.8515625" style="1" bestFit="1" customWidth="1"/>
    <col min="10499" max="10499" width="28.57421875" style="1" bestFit="1" customWidth="1"/>
    <col min="10500" max="10500" width="20.57421875" style="1" customWidth="1"/>
    <col min="10501" max="10501" width="31.00390625" style="1" bestFit="1" customWidth="1"/>
    <col min="10502" max="10502" width="16.421875" style="1" customWidth="1"/>
    <col min="10503" max="10751" width="9.140625" style="1" customWidth="1"/>
    <col min="10752" max="10752" width="26.140625" style="1" bestFit="1" customWidth="1"/>
    <col min="10753" max="10753" width="41.00390625" style="1" bestFit="1" customWidth="1"/>
    <col min="10754" max="10754" width="103.8515625" style="1" bestFit="1" customWidth="1"/>
    <col min="10755" max="10755" width="28.57421875" style="1" bestFit="1" customWidth="1"/>
    <col min="10756" max="10756" width="20.57421875" style="1" customWidth="1"/>
    <col min="10757" max="10757" width="31.00390625" style="1" bestFit="1" customWidth="1"/>
    <col min="10758" max="10758" width="16.421875" style="1" customWidth="1"/>
    <col min="10759" max="11007" width="9.140625" style="1" customWidth="1"/>
    <col min="11008" max="11008" width="26.140625" style="1" bestFit="1" customWidth="1"/>
    <col min="11009" max="11009" width="41.00390625" style="1" bestFit="1" customWidth="1"/>
    <col min="11010" max="11010" width="103.8515625" style="1" bestFit="1" customWidth="1"/>
    <col min="11011" max="11011" width="28.57421875" style="1" bestFit="1" customWidth="1"/>
    <col min="11012" max="11012" width="20.57421875" style="1" customWidth="1"/>
    <col min="11013" max="11013" width="31.00390625" style="1" bestFit="1" customWidth="1"/>
    <col min="11014" max="11014" width="16.421875" style="1" customWidth="1"/>
    <col min="11015" max="11263" width="9.140625" style="1" customWidth="1"/>
    <col min="11264" max="11264" width="26.140625" style="1" bestFit="1" customWidth="1"/>
    <col min="11265" max="11265" width="41.00390625" style="1" bestFit="1" customWidth="1"/>
    <col min="11266" max="11266" width="103.8515625" style="1" bestFit="1" customWidth="1"/>
    <col min="11267" max="11267" width="28.57421875" style="1" bestFit="1" customWidth="1"/>
    <col min="11268" max="11268" width="20.57421875" style="1" customWidth="1"/>
    <col min="11269" max="11269" width="31.00390625" style="1" bestFit="1" customWidth="1"/>
    <col min="11270" max="11270" width="16.421875" style="1" customWidth="1"/>
    <col min="11271" max="11519" width="9.140625" style="1" customWidth="1"/>
    <col min="11520" max="11520" width="26.140625" style="1" bestFit="1" customWidth="1"/>
    <col min="11521" max="11521" width="41.00390625" style="1" bestFit="1" customWidth="1"/>
    <col min="11522" max="11522" width="103.8515625" style="1" bestFit="1" customWidth="1"/>
    <col min="11523" max="11523" width="28.57421875" style="1" bestFit="1" customWidth="1"/>
    <col min="11524" max="11524" width="20.57421875" style="1" customWidth="1"/>
    <col min="11525" max="11525" width="31.00390625" style="1" bestFit="1" customWidth="1"/>
    <col min="11526" max="11526" width="16.421875" style="1" customWidth="1"/>
    <col min="11527" max="11775" width="9.140625" style="1" customWidth="1"/>
    <col min="11776" max="11776" width="26.140625" style="1" bestFit="1" customWidth="1"/>
    <col min="11777" max="11777" width="41.00390625" style="1" bestFit="1" customWidth="1"/>
    <col min="11778" max="11778" width="103.8515625" style="1" bestFit="1" customWidth="1"/>
    <col min="11779" max="11779" width="28.57421875" style="1" bestFit="1" customWidth="1"/>
    <col min="11780" max="11780" width="20.57421875" style="1" customWidth="1"/>
    <col min="11781" max="11781" width="31.00390625" style="1" bestFit="1" customWidth="1"/>
    <col min="11782" max="11782" width="16.421875" style="1" customWidth="1"/>
    <col min="11783" max="12031" width="9.140625" style="1" customWidth="1"/>
    <col min="12032" max="12032" width="26.140625" style="1" bestFit="1" customWidth="1"/>
    <col min="12033" max="12033" width="41.00390625" style="1" bestFit="1" customWidth="1"/>
    <col min="12034" max="12034" width="103.8515625" style="1" bestFit="1" customWidth="1"/>
    <col min="12035" max="12035" width="28.57421875" style="1" bestFit="1" customWidth="1"/>
    <col min="12036" max="12036" width="20.57421875" style="1" customWidth="1"/>
    <col min="12037" max="12037" width="31.00390625" style="1" bestFit="1" customWidth="1"/>
    <col min="12038" max="12038" width="16.421875" style="1" customWidth="1"/>
    <col min="12039" max="12287" width="9.140625" style="1" customWidth="1"/>
    <col min="12288" max="12288" width="26.140625" style="1" bestFit="1" customWidth="1"/>
    <col min="12289" max="12289" width="41.00390625" style="1" bestFit="1" customWidth="1"/>
    <col min="12290" max="12290" width="103.8515625" style="1" bestFit="1" customWidth="1"/>
    <col min="12291" max="12291" width="28.57421875" style="1" bestFit="1" customWidth="1"/>
    <col min="12292" max="12292" width="20.57421875" style="1" customWidth="1"/>
    <col min="12293" max="12293" width="31.00390625" style="1" bestFit="1" customWidth="1"/>
    <col min="12294" max="12294" width="16.421875" style="1" customWidth="1"/>
    <col min="12295" max="12543" width="9.140625" style="1" customWidth="1"/>
    <col min="12544" max="12544" width="26.140625" style="1" bestFit="1" customWidth="1"/>
    <col min="12545" max="12545" width="41.00390625" style="1" bestFit="1" customWidth="1"/>
    <col min="12546" max="12546" width="103.8515625" style="1" bestFit="1" customWidth="1"/>
    <col min="12547" max="12547" width="28.57421875" style="1" bestFit="1" customWidth="1"/>
    <col min="12548" max="12548" width="20.57421875" style="1" customWidth="1"/>
    <col min="12549" max="12549" width="31.00390625" style="1" bestFit="1" customWidth="1"/>
    <col min="12550" max="12550" width="16.421875" style="1" customWidth="1"/>
    <col min="12551" max="12799" width="9.140625" style="1" customWidth="1"/>
    <col min="12800" max="12800" width="26.140625" style="1" bestFit="1" customWidth="1"/>
    <col min="12801" max="12801" width="41.00390625" style="1" bestFit="1" customWidth="1"/>
    <col min="12802" max="12802" width="103.8515625" style="1" bestFit="1" customWidth="1"/>
    <col min="12803" max="12803" width="28.57421875" style="1" bestFit="1" customWidth="1"/>
    <col min="12804" max="12804" width="20.57421875" style="1" customWidth="1"/>
    <col min="12805" max="12805" width="31.00390625" style="1" bestFit="1" customWidth="1"/>
    <col min="12806" max="12806" width="16.421875" style="1" customWidth="1"/>
    <col min="12807" max="13055" width="9.140625" style="1" customWidth="1"/>
    <col min="13056" max="13056" width="26.140625" style="1" bestFit="1" customWidth="1"/>
    <col min="13057" max="13057" width="41.00390625" style="1" bestFit="1" customWidth="1"/>
    <col min="13058" max="13058" width="103.8515625" style="1" bestFit="1" customWidth="1"/>
    <col min="13059" max="13059" width="28.57421875" style="1" bestFit="1" customWidth="1"/>
    <col min="13060" max="13060" width="20.57421875" style="1" customWidth="1"/>
    <col min="13061" max="13061" width="31.00390625" style="1" bestFit="1" customWidth="1"/>
    <col min="13062" max="13062" width="16.421875" style="1" customWidth="1"/>
    <col min="13063" max="13311" width="9.140625" style="1" customWidth="1"/>
    <col min="13312" max="13312" width="26.140625" style="1" bestFit="1" customWidth="1"/>
    <col min="13313" max="13313" width="41.00390625" style="1" bestFit="1" customWidth="1"/>
    <col min="13314" max="13314" width="103.8515625" style="1" bestFit="1" customWidth="1"/>
    <col min="13315" max="13315" width="28.57421875" style="1" bestFit="1" customWidth="1"/>
    <col min="13316" max="13316" width="20.57421875" style="1" customWidth="1"/>
    <col min="13317" max="13317" width="31.00390625" style="1" bestFit="1" customWidth="1"/>
    <col min="13318" max="13318" width="16.421875" style="1" customWidth="1"/>
    <col min="13319" max="13567" width="9.140625" style="1" customWidth="1"/>
    <col min="13568" max="13568" width="26.140625" style="1" bestFit="1" customWidth="1"/>
    <col min="13569" max="13569" width="41.00390625" style="1" bestFit="1" customWidth="1"/>
    <col min="13570" max="13570" width="103.8515625" style="1" bestFit="1" customWidth="1"/>
    <col min="13571" max="13571" width="28.57421875" style="1" bestFit="1" customWidth="1"/>
    <col min="13572" max="13572" width="20.57421875" style="1" customWidth="1"/>
    <col min="13573" max="13573" width="31.00390625" style="1" bestFit="1" customWidth="1"/>
    <col min="13574" max="13574" width="16.421875" style="1" customWidth="1"/>
    <col min="13575" max="13823" width="9.140625" style="1" customWidth="1"/>
    <col min="13824" max="13824" width="26.140625" style="1" bestFit="1" customWidth="1"/>
    <col min="13825" max="13825" width="41.00390625" style="1" bestFit="1" customWidth="1"/>
    <col min="13826" max="13826" width="103.8515625" style="1" bestFit="1" customWidth="1"/>
    <col min="13827" max="13827" width="28.57421875" style="1" bestFit="1" customWidth="1"/>
    <col min="13828" max="13828" width="20.57421875" style="1" customWidth="1"/>
    <col min="13829" max="13829" width="31.00390625" style="1" bestFit="1" customWidth="1"/>
    <col min="13830" max="13830" width="16.421875" style="1" customWidth="1"/>
    <col min="13831" max="14079" width="9.140625" style="1" customWidth="1"/>
    <col min="14080" max="14080" width="26.140625" style="1" bestFit="1" customWidth="1"/>
    <col min="14081" max="14081" width="41.00390625" style="1" bestFit="1" customWidth="1"/>
    <col min="14082" max="14082" width="103.8515625" style="1" bestFit="1" customWidth="1"/>
    <col min="14083" max="14083" width="28.57421875" style="1" bestFit="1" customWidth="1"/>
    <col min="14084" max="14084" width="20.57421875" style="1" customWidth="1"/>
    <col min="14085" max="14085" width="31.00390625" style="1" bestFit="1" customWidth="1"/>
    <col min="14086" max="14086" width="16.421875" style="1" customWidth="1"/>
    <col min="14087" max="14335" width="9.140625" style="1" customWidth="1"/>
    <col min="14336" max="14336" width="26.140625" style="1" bestFit="1" customWidth="1"/>
    <col min="14337" max="14337" width="41.00390625" style="1" bestFit="1" customWidth="1"/>
    <col min="14338" max="14338" width="103.8515625" style="1" bestFit="1" customWidth="1"/>
    <col min="14339" max="14339" width="28.57421875" style="1" bestFit="1" customWidth="1"/>
    <col min="14340" max="14340" width="20.57421875" style="1" customWidth="1"/>
    <col min="14341" max="14341" width="31.00390625" style="1" bestFit="1" customWidth="1"/>
    <col min="14342" max="14342" width="16.421875" style="1" customWidth="1"/>
    <col min="14343" max="14591" width="9.140625" style="1" customWidth="1"/>
    <col min="14592" max="14592" width="26.140625" style="1" bestFit="1" customWidth="1"/>
    <col min="14593" max="14593" width="41.00390625" style="1" bestFit="1" customWidth="1"/>
    <col min="14594" max="14594" width="103.8515625" style="1" bestFit="1" customWidth="1"/>
    <col min="14595" max="14595" width="28.57421875" style="1" bestFit="1" customWidth="1"/>
    <col min="14596" max="14596" width="20.57421875" style="1" customWidth="1"/>
    <col min="14597" max="14597" width="31.00390625" style="1" bestFit="1" customWidth="1"/>
    <col min="14598" max="14598" width="16.421875" style="1" customWidth="1"/>
    <col min="14599" max="14847" width="9.140625" style="1" customWidth="1"/>
    <col min="14848" max="14848" width="26.140625" style="1" bestFit="1" customWidth="1"/>
    <col min="14849" max="14849" width="41.00390625" style="1" bestFit="1" customWidth="1"/>
    <col min="14850" max="14850" width="103.8515625" style="1" bestFit="1" customWidth="1"/>
    <col min="14851" max="14851" width="28.57421875" style="1" bestFit="1" customWidth="1"/>
    <col min="14852" max="14852" width="20.57421875" style="1" customWidth="1"/>
    <col min="14853" max="14853" width="31.00390625" style="1" bestFit="1" customWidth="1"/>
    <col min="14854" max="14854" width="16.421875" style="1" customWidth="1"/>
    <col min="14855" max="15103" width="9.140625" style="1" customWidth="1"/>
    <col min="15104" max="15104" width="26.140625" style="1" bestFit="1" customWidth="1"/>
    <col min="15105" max="15105" width="41.00390625" style="1" bestFit="1" customWidth="1"/>
    <col min="15106" max="15106" width="103.8515625" style="1" bestFit="1" customWidth="1"/>
    <col min="15107" max="15107" width="28.57421875" style="1" bestFit="1" customWidth="1"/>
    <col min="15108" max="15108" width="20.57421875" style="1" customWidth="1"/>
    <col min="15109" max="15109" width="31.00390625" style="1" bestFit="1" customWidth="1"/>
    <col min="15110" max="15110" width="16.421875" style="1" customWidth="1"/>
    <col min="15111" max="15359" width="9.140625" style="1" customWidth="1"/>
    <col min="15360" max="15360" width="26.140625" style="1" bestFit="1" customWidth="1"/>
    <col min="15361" max="15361" width="41.00390625" style="1" bestFit="1" customWidth="1"/>
    <col min="15362" max="15362" width="103.8515625" style="1" bestFit="1" customWidth="1"/>
    <col min="15363" max="15363" width="28.57421875" style="1" bestFit="1" customWidth="1"/>
    <col min="15364" max="15364" width="20.57421875" style="1" customWidth="1"/>
    <col min="15365" max="15365" width="31.00390625" style="1" bestFit="1" customWidth="1"/>
    <col min="15366" max="15366" width="16.421875" style="1" customWidth="1"/>
    <col min="15367" max="15615" width="9.140625" style="1" customWidth="1"/>
    <col min="15616" max="15616" width="26.140625" style="1" bestFit="1" customWidth="1"/>
    <col min="15617" max="15617" width="41.00390625" style="1" bestFit="1" customWidth="1"/>
    <col min="15618" max="15618" width="103.8515625" style="1" bestFit="1" customWidth="1"/>
    <col min="15619" max="15619" width="28.57421875" style="1" bestFit="1" customWidth="1"/>
    <col min="15620" max="15620" width="20.57421875" style="1" customWidth="1"/>
    <col min="15621" max="15621" width="31.00390625" style="1" bestFit="1" customWidth="1"/>
    <col min="15622" max="15622" width="16.421875" style="1" customWidth="1"/>
    <col min="15623" max="15871" width="9.140625" style="1" customWidth="1"/>
    <col min="15872" max="15872" width="26.140625" style="1" bestFit="1" customWidth="1"/>
    <col min="15873" max="15873" width="41.00390625" style="1" bestFit="1" customWidth="1"/>
    <col min="15874" max="15874" width="103.8515625" style="1" bestFit="1" customWidth="1"/>
    <col min="15875" max="15875" width="28.57421875" style="1" bestFit="1" customWidth="1"/>
    <col min="15876" max="15876" width="20.57421875" style="1" customWidth="1"/>
    <col min="15877" max="15877" width="31.00390625" style="1" bestFit="1" customWidth="1"/>
    <col min="15878" max="15878" width="16.421875" style="1" customWidth="1"/>
    <col min="15879" max="16127" width="9.140625" style="1" customWidth="1"/>
    <col min="16128" max="16128" width="26.140625" style="1" bestFit="1" customWidth="1"/>
    <col min="16129" max="16129" width="41.00390625" style="1" bestFit="1" customWidth="1"/>
    <col min="16130" max="16130" width="103.8515625" style="1" bestFit="1" customWidth="1"/>
    <col min="16131" max="16131" width="28.57421875" style="1" bestFit="1" customWidth="1"/>
    <col min="16132" max="16132" width="20.57421875" style="1" customWidth="1"/>
    <col min="16133" max="16133" width="31.00390625" style="1" bestFit="1" customWidth="1"/>
    <col min="16134" max="16134" width="16.421875" style="1" customWidth="1"/>
    <col min="16135" max="16384" width="9.140625" style="1" customWidth="1"/>
  </cols>
  <sheetData>
    <row r="2" ht="15"/>
    <row r="3" ht="15"/>
    <row r="4" ht="15"/>
    <row r="5" ht="15"/>
    <row r="7" spans="1:3" ht="15.75" thickBot="1">
      <c r="A7" s="120" t="s">
        <v>0</v>
      </c>
      <c r="B7" s="120"/>
      <c r="C7" s="120"/>
    </row>
    <row r="8" spans="1:4" ht="15">
      <c r="A8" s="121" t="s">
        <v>1</v>
      </c>
      <c r="B8" s="122"/>
      <c r="C8" s="2"/>
      <c r="D8"/>
    </row>
    <row r="9" spans="1:3" ht="15">
      <c r="A9" s="3" t="s">
        <v>2</v>
      </c>
      <c r="B9" s="4"/>
      <c r="C9" s="5"/>
    </row>
    <row r="10" spans="1:3" ht="15">
      <c r="A10" s="123" t="s">
        <v>3</v>
      </c>
      <c r="B10" s="124"/>
      <c r="C10" s="5"/>
    </row>
    <row r="11" spans="1:3" ht="15">
      <c r="A11" s="125" t="s">
        <v>4</v>
      </c>
      <c r="B11" s="126"/>
      <c r="C11" s="5"/>
    </row>
    <row r="12" spans="1:3" ht="15">
      <c r="A12" s="125" t="s">
        <v>5</v>
      </c>
      <c r="B12" s="126"/>
      <c r="C12" s="5"/>
    </row>
    <row r="13" spans="1:3" ht="15">
      <c r="A13" s="123" t="s">
        <v>6</v>
      </c>
      <c r="B13" s="124"/>
      <c r="C13" s="5"/>
    </row>
    <row r="14" spans="1:3" ht="15">
      <c r="A14" s="123" t="s">
        <v>7</v>
      </c>
      <c r="B14" s="124"/>
      <c r="C14" s="5"/>
    </row>
    <row r="15" spans="1:3" ht="15.75" thickBot="1">
      <c r="A15" s="127" t="s">
        <v>8</v>
      </c>
      <c r="B15" s="128"/>
      <c r="C15" s="6"/>
    </row>
    <row r="16" spans="1:3" ht="24" customHeight="1" thickBot="1">
      <c r="A16" s="60" t="s">
        <v>9</v>
      </c>
      <c r="B16" s="61" t="s">
        <v>10</v>
      </c>
      <c r="C16" s="76" t="s">
        <v>11</v>
      </c>
    </row>
    <row r="17" spans="1:3" ht="77.25">
      <c r="A17" s="62" t="s">
        <v>39</v>
      </c>
      <c r="B17" s="63" t="s">
        <v>125</v>
      </c>
      <c r="C17" s="77">
        <v>2</v>
      </c>
    </row>
    <row r="18" spans="1:3" ht="15">
      <c r="A18" s="55" t="s">
        <v>38</v>
      </c>
      <c r="B18" s="56" t="s">
        <v>37</v>
      </c>
      <c r="C18" s="78">
        <v>1</v>
      </c>
    </row>
    <row r="19" spans="1:3" ht="15">
      <c r="A19" s="55" t="s">
        <v>65</v>
      </c>
      <c r="B19" s="56" t="s">
        <v>71</v>
      </c>
      <c r="C19" s="78">
        <v>1</v>
      </c>
    </row>
    <row r="20" spans="1:3" ht="25.5">
      <c r="A20" s="57" t="s">
        <v>66</v>
      </c>
      <c r="B20" s="58" t="s">
        <v>89</v>
      </c>
      <c r="C20" s="79">
        <v>2</v>
      </c>
    </row>
    <row r="21" spans="1:3" ht="15">
      <c r="A21" s="55" t="s">
        <v>67</v>
      </c>
      <c r="B21" s="56" t="s">
        <v>68</v>
      </c>
      <c r="C21" s="78">
        <v>7</v>
      </c>
    </row>
    <row r="22" spans="1:3" ht="15.75" thickBot="1">
      <c r="A22" s="59" t="s">
        <v>93</v>
      </c>
      <c r="B22" s="64" t="s">
        <v>98</v>
      </c>
      <c r="C22" s="80">
        <v>1</v>
      </c>
    </row>
    <row r="23" spans="1:3" ht="15">
      <c r="A23" s="8"/>
      <c r="B23" s="9"/>
      <c r="C23" s="8"/>
    </row>
    <row r="24" ht="15">
      <c r="D24" s="7"/>
    </row>
    <row r="26" spans="1:5" ht="15">
      <c r="A26" s="120" t="s">
        <v>19</v>
      </c>
      <c r="B26" s="120"/>
      <c r="C26" s="120"/>
      <c r="D26" s="120"/>
      <c r="E26" s="120"/>
    </row>
    <row r="27" spans="1:5" s="20" customFormat="1" ht="15.75" thickBot="1">
      <c r="A27" s="18"/>
      <c r="B27" s="19"/>
      <c r="C27" s="33"/>
      <c r="D27" s="34"/>
      <c r="E27" s="34"/>
    </row>
    <row r="28" spans="1:5" ht="15.75" thickBot="1">
      <c r="A28" s="85" t="s">
        <v>94</v>
      </c>
      <c r="B28" s="86"/>
      <c r="C28" s="86"/>
      <c r="D28" s="86"/>
      <c r="E28" s="87"/>
    </row>
    <row r="29" spans="1:6" ht="15.75" thickBot="1">
      <c r="A29" s="10"/>
      <c r="B29" s="107" t="s">
        <v>12</v>
      </c>
      <c r="C29" s="108"/>
      <c r="D29" s="102" t="s">
        <v>20</v>
      </c>
      <c r="E29" s="103"/>
      <c r="F29" s="119"/>
    </row>
    <row r="30" spans="1:6" ht="31.5" customHeight="1" thickBot="1">
      <c r="A30" s="10" t="str">
        <f>A17</f>
        <v>1A</v>
      </c>
      <c r="B30" s="107" t="str">
        <f>B17</f>
        <v>Rozšíření homogenního výpočetní klastru PřF UJEP (zařízení musí být plně kompatibilní při paralelních výpočtech s technikou pořízenou v rámci zakázky DNS – 2014/0174 = identická CPU). Viz příloha Specifikace pořízené techniky z VZ 0174.</v>
      </c>
      <c r="C30" s="108"/>
      <c r="D30" s="11" t="s">
        <v>21</v>
      </c>
      <c r="E30" s="54">
        <f>E29</f>
        <v>0</v>
      </c>
      <c r="F30" s="119"/>
    </row>
    <row r="31" spans="1:5" ht="15.75" thickBot="1">
      <c r="A31" s="12" t="s">
        <v>13</v>
      </c>
      <c r="B31" s="109">
        <f>C17</f>
        <v>2</v>
      </c>
      <c r="C31" s="110"/>
      <c r="D31" s="11" t="s">
        <v>22</v>
      </c>
      <c r="E31" s="54">
        <f>E30*0.21</f>
        <v>0</v>
      </c>
    </row>
    <row r="32" spans="1:5" ht="26.25" thickBot="1">
      <c r="A32" s="13" t="s">
        <v>14</v>
      </c>
      <c r="B32" s="129"/>
      <c r="C32" s="130"/>
      <c r="D32" s="11" t="s">
        <v>23</v>
      </c>
      <c r="E32" s="54">
        <f>E30*1.21</f>
        <v>0</v>
      </c>
    </row>
    <row r="33" spans="1:5" ht="15.75" thickBot="1">
      <c r="A33" s="131" t="s">
        <v>15</v>
      </c>
      <c r="B33" s="26" t="s">
        <v>78</v>
      </c>
      <c r="C33" s="14" t="s">
        <v>84</v>
      </c>
      <c r="D33" s="88"/>
      <c r="E33" s="89"/>
    </row>
    <row r="34" spans="1:5" ht="15.75" thickBot="1">
      <c r="A34" s="132"/>
      <c r="B34" s="27" t="s">
        <v>83</v>
      </c>
      <c r="C34" s="53">
        <v>2</v>
      </c>
      <c r="D34" s="88"/>
      <c r="E34" s="89"/>
    </row>
    <row r="35" spans="1:5" ht="15.75" thickBot="1">
      <c r="A35" s="132"/>
      <c r="B35" s="27" t="s">
        <v>16</v>
      </c>
      <c r="C35" s="15" t="s">
        <v>101</v>
      </c>
      <c r="D35" s="88"/>
      <c r="E35" s="89"/>
    </row>
    <row r="36" spans="1:5" ht="15.75" thickBot="1">
      <c r="A36" s="132"/>
      <c r="B36" s="27" t="s">
        <v>86</v>
      </c>
      <c r="C36" s="15" t="s">
        <v>88</v>
      </c>
      <c r="D36" s="88"/>
      <c r="E36" s="89"/>
    </row>
    <row r="37" spans="1:5" ht="15.75" thickBot="1">
      <c r="A37" s="132"/>
      <c r="B37" s="28" t="s">
        <v>17</v>
      </c>
      <c r="C37" s="16" t="s">
        <v>24</v>
      </c>
      <c r="D37" s="88"/>
      <c r="E37" s="89"/>
    </row>
    <row r="38" spans="1:5" ht="15.75" thickBot="1">
      <c r="A38" s="132"/>
      <c r="B38" s="28" t="s">
        <v>25</v>
      </c>
      <c r="C38" s="16" t="s">
        <v>26</v>
      </c>
      <c r="D38" s="88"/>
      <c r="E38" s="89"/>
    </row>
    <row r="39" spans="1:5" ht="15.75" thickBot="1">
      <c r="A39" s="132"/>
      <c r="B39" s="28" t="s">
        <v>27</v>
      </c>
      <c r="C39" s="16" t="s">
        <v>117</v>
      </c>
      <c r="D39" s="88"/>
      <c r="E39" s="89"/>
    </row>
    <row r="40" spans="1:5" ht="15.75" thickBot="1">
      <c r="A40" s="132"/>
      <c r="B40" s="28" t="s">
        <v>28</v>
      </c>
      <c r="C40" s="16" t="s">
        <v>29</v>
      </c>
      <c r="D40" s="88"/>
      <c r="E40" s="89"/>
    </row>
    <row r="41" spans="1:5" ht="26.25" thickBot="1">
      <c r="A41" s="132"/>
      <c r="B41" s="28" t="s">
        <v>30</v>
      </c>
      <c r="C41" s="16" t="s">
        <v>73</v>
      </c>
      <c r="D41" s="88"/>
      <c r="E41" s="89"/>
    </row>
    <row r="42" spans="1:5" ht="26.25" thickBot="1">
      <c r="A42" s="132"/>
      <c r="B42" s="28" t="s">
        <v>31</v>
      </c>
      <c r="C42" s="16" t="s">
        <v>73</v>
      </c>
      <c r="D42" s="88"/>
      <c r="E42" s="89"/>
    </row>
    <row r="43" spans="1:11" ht="15.75" thickBot="1">
      <c r="A43" s="132"/>
      <c r="B43" s="37" t="s">
        <v>75</v>
      </c>
      <c r="C43" s="38" t="s">
        <v>99</v>
      </c>
      <c r="D43" s="104"/>
      <c r="E43" s="89"/>
      <c r="F43" s="1"/>
      <c r="G43" s="1"/>
      <c r="H43" s="1"/>
      <c r="I43" s="1"/>
      <c r="J43" s="1"/>
      <c r="K43" s="1"/>
    </row>
    <row r="44" spans="1:5" ht="64.5" thickBot="1">
      <c r="A44" s="132"/>
      <c r="B44" s="48" t="s">
        <v>97</v>
      </c>
      <c r="C44" s="16" t="s">
        <v>100</v>
      </c>
      <c r="D44" s="68"/>
      <c r="E44" s="69"/>
    </row>
    <row r="45" spans="1:5" ht="42.75" customHeight="1" thickBot="1">
      <c r="A45" s="132"/>
      <c r="B45" s="28" t="s">
        <v>32</v>
      </c>
      <c r="C45" s="16" t="s">
        <v>33</v>
      </c>
      <c r="D45" s="88"/>
      <c r="E45" s="89"/>
    </row>
    <row r="46" spans="1:5" ht="15.75" thickBot="1">
      <c r="A46" s="132"/>
      <c r="B46" s="28" t="s">
        <v>34</v>
      </c>
      <c r="C46" s="16" t="s">
        <v>79</v>
      </c>
      <c r="D46" s="88"/>
      <c r="E46" s="89"/>
    </row>
    <row r="47" spans="1:5" ht="15.75" thickBot="1">
      <c r="A47" s="132"/>
      <c r="B47" s="28" t="s">
        <v>50</v>
      </c>
      <c r="C47" s="16" t="s">
        <v>56</v>
      </c>
      <c r="D47" s="88"/>
      <c r="E47" s="89"/>
    </row>
    <row r="48" spans="1:5" ht="15.75" thickBot="1">
      <c r="A48" s="132"/>
      <c r="B48" s="28" t="s">
        <v>18</v>
      </c>
      <c r="C48" s="16" t="s">
        <v>35</v>
      </c>
      <c r="D48" s="88"/>
      <c r="E48" s="89"/>
    </row>
    <row r="49" spans="1:5" ht="15.75" thickBot="1">
      <c r="A49" s="133"/>
      <c r="B49" s="29" t="s">
        <v>64</v>
      </c>
      <c r="C49" s="17" t="s">
        <v>95</v>
      </c>
      <c r="D49" s="88"/>
      <c r="E49" s="89"/>
    </row>
    <row r="50" spans="1:5" s="25" customFormat="1" ht="15.75" thickBot="1">
      <c r="A50" s="21"/>
      <c r="B50" s="22"/>
      <c r="C50" s="23"/>
      <c r="D50" s="24"/>
      <c r="E50" s="24"/>
    </row>
    <row r="51" spans="1:6" ht="15.75" thickBot="1">
      <c r="A51" s="85" t="s">
        <v>94</v>
      </c>
      <c r="B51" s="86"/>
      <c r="C51" s="86"/>
      <c r="D51" s="86"/>
      <c r="E51" s="87"/>
      <c r="F51" t="s">
        <v>85</v>
      </c>
    </row>
    <row r="52" spans="1:6" ht="15.75" thickBot="1">
      <c r="A52" s="10"/>
      <c r="B52" s="107" t="s">
        <v>12</v>
      </c>
      <c r="C52" s="108"/>
      <c r="D52" s="102" t="s">
        <v>20</v>
      </c>
      <c r="E52" s="103"/>
      <c r="F52" s="119"/>
    </row>
    <row r="53" spans="1:6" ht="15.75" thickBot="1">
      <c r="A53" s="10" t="str">
        <f>A18</f>
        <v>1B</v>
      </c>
      <c r="B53" s="107" t="str">
        <f>B18</f>
        <v>Diskové pole</v>
      </c>
      <c r="C53" s="108"/>
      <c r="D53" s="11" t="s">
        <v>21</v>
      </c>
      <c r="E53" s="54">
        <f>E52</f>
        <v>0</v>
      </c>
      <c r="F53" s="119"/>
    </row>
    <row r="54" spans="1:5" ht="15.75" thickBot="1">
      <c r="A54" s="12" t="s">
        <v>13</v>
      </c>
      <c r="B54" s="109">
        <f>C18</f>
        <v>1</v>
      </c>
      <c r="C54" s="110"/>
      <c r="D54" s="11" t="s">
        <v>22</v>
      </c>
      <c r="E54" s="54">
        <f>E53*0.21</f>
        <v>0</v>
      </c>
    </row>
    <row r="55" spans="1:5" ht="26.25" thickBot="1">
      <c r="A55" s="13" t="s">
        <v>14</v>
      </c>
      <c r="B55" s="117"/>
      <c r="C55" s="118"/>
      <c r="D55" s="11" t="s">
        <v>23</v>
      </c>
      <c r="E55" s="54">
        <f>E53*1.21</f>
        <v>0</v>
      </c>
    </row>
    <row r="56" spans="1:5" ht="15.75" thickBot="1">
      <c r="A56" s="83" t="s">
        <v>15</v>
      </c>
      <c r="B56" s="47" t="s">
        <v>16</v>
      </c>
      <c r="C56" s="14" t="s">
        <v>102</v>
      </c>
      <c r="D56" s="88"/>
      <c r="E56" s="89"/>
    </row>
    <row r="57" spans="1:5" ht="15.75" thickBot="1">
      <c r="A57" s="84"/>
      <c r="B57" s="48" t="s">
        <v>40</v>
      </c>
      <c r="C57" s="49" t="s">
        <v>72</v>
      </c>
      <c r="D57" s="88"/>
      <c r="E57" s="89"/>
    </row>
    <row r="58" spans="1:5" ht="26.25" thickBot="1">
      <c r="A58" s="84"/>
      <c r="B58" s="48" t="s">
        <v>41</v>
      </c>
      <c r="C58" s="49" t="s">
        <v>54</v>
      </c>
      <c r="D58" s="88"/>
      <c r="E58" s="89"/>
    </row>
    <row r="59" spans="1:5" ht="15.75" thickBot="1">
      <c r="A59" s="84"/>
      <c r="B59" s="48" t="s">
        <v>42</v>
      </c>
      <c r="C59" s="49" t="s">
        <v>55</v>
      </c>
      <c r="D59" s="88"/>
      <c r="E59" s="89"/>
    </row>
    <row r="60" spans="1:5" ht="15.75" thickBot="1">
      <c r="A60" s="84"/>
      <c r="B60" s="48" t="s">
        <v>43</v>
      </c>
      <c r="C60" s="49" t="s">
        <v>44</v>
      </c>
      <c r="D60" s="88"/>
      <c r="E60" s="89"/>
    </row>
    <row r="61" spans="1:5" ht="15.75" thickBot="1">
      <c r="A61" s="84"/>
      <c r="B61" s="48" t="s">
        <v>45</v>
      </c>
      <c r="C61" s="49" t="s">
        <v>74</v>
      </c>
      <c r="D61" s="88"/>
      <c r="E61" s="89"/>
    </row>
    <row r="62" spans="1:5" ht="39" thickBot="1">
      <c r="A62" s="84"/>
      <c r="B62" s="48" t="s">
        <v>46</v>
      </c>
      <c r="C62" s="49" t="s">
        <v>47</v>
      </c>
      <c r="D62" s="88"/>
      <c r="E62" s="89"/>
    </row>
    <row r="63" spans="1:5" ht="77.25" thickBot="1">
      <c r="A63" s="84"/>
      <c r="B63" s="48" t="s">
        <v>97</v>
      </c>
      <c r="C63" s="49" t="s">
        <v>51</v>
      </c>
      <c r="D63" s="88"/>
      <c r="E63" s="89"/>
    </row>
    <row r="64" spans="1:5" ht="26.25" thickBot="1">
      <c r="A64" s="84"/>
      <c r="B64" s="48" t="s">
        <v>48</v>
      </c>
      <c r="C64" s="49" t="s">
        <v>49</v>
      </c>
      <c r="D64" s="88"/>
      <c r="E64" s="89"/>
    </row>
    <row r="65" spans="1:5" ht="77.25" thickBot="1">
      <c r="A65" s="84"/>
      <c r="B65" s="48" t="s">
        <v>52</v>
      </c>
      <c r="C65" s="49" t="s">
        <v>91</v>
      </c>
      <c r="D65" s="88"/>
      <c r="E65" s="89"/>
    </row>
    <row r="66" spans="1:5" ht="15.75" thickBot="1">
      <c r="A66" s="84"/>
      <c r="B66" s="48" t="s">
        <v>18</v>
      </c>
      <c r="C66" s="16" t="s">
        <v>35</v>
      </c>
      <c r="D66" s="88"/>
      <c r="E66" s="89"/>
    </row>
    <row r="67" spans="1:5" ht="15.75" thickBot="1">
      <c r="A67" s="84"/>
      <c r="B67" s="28" t="s">
        <v>64</v>
      </c>
      <c r="C67" s="52" t="s">
        <v>95</v>
      </c>
      <c r="D67" s="88"/>
      <c r="E67" s="89"/>
    </row>
    <row r="68" spans="1:5" ht="26.25" thickBot="1">
      <c r="A68" s="90"/>
      <c r="B68" s="50" t="s">
        <v>50</v>
      </c>
      <c r="C68" s="51" t="s">
        <v>90</v>
      </c>
      <c r="D68" s="88"/>
      <c r="E68" s="89"/>
    </row>
    <row r="69" spans="1:5" s="25" customFormat="1" ht="15.75" thickBot="1">
      <c r="A69" s="21"/>
      <c r="B69" s="35"/>
      <c r="C69" s="35"/>
      <c r="D69" s="36"/>
      <c r="E69" s="36"/>
    </row>
    <row r="70" spans="1:6" ht="15.75" thickBot="1">
      <c r="A70" s="85" t="s">
        <v>94</v>
      </c>
      <c r="B70" s="86"/>
      <c r="C70" s="86"/>
      <c r="D70" s="86"/>
      <c r="E70" s="87"/>
      <c r="F70" t="s">
        <v>85</v>
      </c>
    </row>
    <row r="71" spans="1:5" ht="15.75" thickBot="1">
      <c r="A71" s="10"/>
      <c r="B71" s="107" t="s">
        <v>12</v>
      </c>
      <c r="C71" s="108"/>
      <c r="D71" s="102" t="s">
        <v>20</v>
      </c>
      <c r="E71" s="103"/>
    </row>
    <row r="72" spans="1:5" ht="15.75" thickBot="1">
      <c r="A72" s="10" t="str">
        <f>A19</f>
        <v>1C</v>
      </c>
      <c r="B72" s="107" t="str">
        <f>B19</f>
        <v>Diskové pole pro laboratorní výuku</v>
      </c>
      <c r="C72" s="108"/>
      <c r="D72" s="11" t="s">
        <v>21</v>
      </c>
      <c r="E72" s="54">
        <f>E71</f>
        <v>0</v>
      </c>
    </row>
    <row r="73" spans="1:5" ht="15.75" thickBot="1">
      <c r="A73" s="12" t="s">
        <v>13</v>
      </c>
      <c r="B73" s="109">
        <f>C19</f>
        <v>1</v>
      </c>
      <c r="C73" s="110"/>
      <c r="D73" s="11" t="s">
        <v>22</v>
      </c>
      <c r="E73" s="54">
        <f>E72*0.21</f>
        <v>0</v>
      </c>
    </row>
    <row r="74" spans="1:5" ht="26.25" thickBot="1">
      <c r="A74" s="13" t="s">
        <v>14</v>
      </c>
      <c r="B74" s="117"/>
      <c r="C74" s="118"/>
      <c r="D74" s="11" t="s">
        <v>23</v>
      </c>
      <c r="E74" s="54">
        <f>E72*1.21</f>
        <v>0</v>
      </c>
    </row>
    <row r="75" spans="1:5" ht="15.75" thickBot="1">
      <c r="A75" s="83" t="s">
        <v>15</v>
      </c>
      <c r="B75" s="47" t="s">
        <v>16</v>
      </c>
      <c r="C75" s="14" t="s">
        <v>103</v>
      </c>
      <c r="D75" s="88"/>
      <c r="E75" s="89"/>
    </row>
    <row r="76" spans="1:5" ht="15.75" thickBot="1">
      <c r="A76" s="84"/>
      <c r="B76" s="48" t="s">
        <v>40</v>
      </c>
      <c r="C76" s="49" t="s">
        <v>72</v>
      </c>
      <c r="D76" s="88"/>
      <c r="E76" s="89"/>
    </row>
    <row r="77" spans="1:5" ht="26.25" thickBot="1">
      <c r="A77" s="84"/>
      <c r="B77" s="48" t="s">
        <v>41</v>
      </c>
      <c r="C77" s="49" t="s">
        <v>54</v>
      </c>
      <c r="D77" s="88"/>
      <c r="E77" s="89"/>
    </row>
    <row r="78" spans="1:5" ht="15.75" thickBot="1">
      <c r="A78" s="84"/>
      <c r="B78" s="48" t="s">
        <v>42</v>
      </c>
      <c r="C78" s="49" t="s">
        <v>55</v>
      </c>
      <c r="D78" s="88"/>
      <c r="E78" s="89"/>
    </row>
    <row r="79" spans="1:5" ht="15.75" thickBot="1">
      <c r="A79" s="84"/>
      <c r="B79" s="48" t="s">
        <v>43</v>
      </c>
      <c r="C79" s="49" t="s">
        <v>44</v>
      </c>
      <c r="D79" s="88"/>
      <c r="E79" s="89"/>
    </row>
    <row r="80" spans="1:5" ht="15.75" thickBot="1">
      <c r="A80" s="84"/>
      <c r="B80" s="48" t="s">
        <v>45</v>
      </c>
      <c r="C80" s="49" t="s">
        <v>118</v>
      </c>
      <c r="D80" s="88"/>
      <c r="E80" s="89"/>
    </row>
    <row r="81" spans="1:5" ht="39" thickBot="1">
      <c r="A81" s="84"/>
      <c r="B81" s="48" t="s">
        <v>46</v>
      </c>
      <c r="C81" s="49" t="s">
        <v>47</v>
      </c>
      <c r="D81" s="88"/>
      <c r="E81" s="89"/>
    </row>
    <row r="82" spans="1:5" ht="64.5" thickBot="1">
      <c r="A82" s="84"/>
      <c r="B82" s="48" t="s">
        <v>97</v>
      </c>
      <c r="C82" s="49" t="s">
        <v>126</v>
      </c>
      <c r="D82" s="88"/>
      <c r="E82" s="89"/>
    </row>
    <row r="83" spans="1:5" ht="26.25" thickBot="1">
      <c r="A83" s="84"/>
      <c r="B83" s="48" t="s">
        <v>48</v>
      </c>
      <c r="C83" s="49" t="s">
        <v>49</v>
      </c>
      <c r="D83" s="88"/>
      <c r="E83" s="89"/>
    </row>
    <row r="84" spans="1:5" ht="39" thickBot="1">
      <c r="A84" s="84"/>
      <c r="B84" s="48" t="s">
        <v>52</v>
      </c>
      <c r="C84" s="49" t="s">
        <v>92</v>
      </c>
      <c r="D84" s="88"/>
      <c r="E84" s="89"/>
    </row>
    <row r="85" spans="1:5" ht="15.75" thickBot="1">
      <c r="A85" s="84"/>
      <c r="B85" s="48" t="s">
        <v>18</v>
      </c>
      <c r="C85" s="16" t="s">
        <v>35</v>
      </c>
      <c r="D85" s="88"/>
      <c r="E85" s="89"/>
    </row>
    <row r="86" spans="1:5" ht="15.75" thickBot="1">
      <c r="A86" s="84"/>
      <c r="B86" s="28" t="s">
        <v>64</v>
      </c>
      <c r="C86" s="52" t="s">
        <v>95</v>
      </c>
      <c r="D86" s="88"/>
      <c r="E86" s="89"/>
    </row>
    <row r="87" spans="1:5" ht="26.25" thickBot="1">
      <c r="A87" s="84"/>
      <c r="B87" s="50" t="s">
        <v>50</v>
      </c>
      <c r="C87" s="51" t="s">
        <v>90</v>
      </c>
      <c r="D87" s="88"/>
      <c r="E87" s="89"/>
    </row>
    <row r="88" spans="1:5" s="25" customFormat="1" ht="15.75" thickBot="1">
      <c r="A88" s="21"/>
      <c r="B88" s="22"/>
      <c r="C88" s="23"/>
      <c r="D88" s="24"/>
      <c r="E88" s="24"/>
    </row>
    <row r="89" spans="1:5" ht="15.75" thickBot="1">
      <c r="A89" s="85" t="s">
        <v>94</v>
      </c>
      <c r="B89" s="86"/>
      <c r="C89" s="86"/>
      <c r="D89" s="86"/>
      <c r="E89" s="87"/>
    </row>
    <row r="90" spans="1:6" ht="15.75" thickBot="1">
      <c r="A90" s="10"/>
      <c r="B90" s="107" t="s">
        <v>12</v>
      </c>
      <c r="C90" s="108"/>
      <c r="D90" s="102" t="s">
        <v>20</v>
      </c>
      <c r="E90" s="103"/>
      <c r="F90" s="119"/>
    </row>
    <row r="91" spans="1:6" ht="15.75" thickBot="1">
      <c r="A91" s="10" t="str">
        <f>A20</f>
        <v>1D</v>
      </c>
      <c r="B91" s="107" t="str">
        <f>B20</f>
        <v>Virtualizační server s grafickým akcelerátorem pro laboratorní výuku</v>
      </c>
      <c r="C91" s="108"/>
      <c r="D91" s="11" t="s">
        <v>21</v>
      </c>
      <c r="E91" s="54">
        <f>E90</f>
        <v>0</v>
      </c>
      <c r="F91" s="119"/>
    </row>
    <row r="92" spans="1:11" ht="15.75" thickBot="1">
      <c r="A92" s="12" t="s">
        <v>13</v>
      </c>
      <c r="B92" s="109">
        <f>C20</f>
        <v>2</v>
      </c>
      <c r="C92" s="110"/>
      <c r="D92" s="11" t="s">
        <v>22</v>
      </c>
      <c r="E92" s="54">
        <f>E91*0.21</f>
        <v>0</v>
      </c>
      <c r="F92" s="1"/>
      <c r="G92" s="1"/>
      <c r="H92" s="1"/>
      <c r="I92" s="1"/>
      <c r="J92" s="1"/>
      <c r="K92" s="1"/>
    </row>
    <row r="93" spans="1:11" ht="26.25" thickBot="1">
      <c r="A93" s="13" t="s">
        <v>14</v>
      </c>
      <c r="B93" s="117"/>
      <c r="C93" s="118"/>
      <c r="D93" s="11" t="s">
        <v>23</v>
      </c>
      <c r="E93" s="54">
        <f>E91*1.21</f>
        <v>0</v>
      </c>
      <c r="F93" s="1"/>
      <c r="G93" s="1"/>
      <c r="H93" s="1"/>
      <c r="I93" s="1"/>
      <c r="J93" s="1"/>
      <c r="K93" s="1"/>
    </row>
    <row r="94" spans="1:11" ht="15.75" thickBot="1">
      <c r="A94" s="83" t="s">
        <v>15</v>
      </c>
      <c r="B94" s="26" t="s">
        <v>80</v>
      </c>
      <c r="C94" s="14" t="s">
        <v>82</v>
      </c>
      <c r="D94" s="88"/>
      <c r="E94" s="89"/>
      <c r="F94" s="1"/>
      <c r="G94" s="1"/>
      <c r="H94" s="1"/>
      <c r="I94" s="1"/>
      <c r="J94" s="1"/>
      <c r="K94" s="1"/>
    </row>
    <row r="95" spans="1:11" ht="15.75" thickBot="1">
      <c r="A95" s="84"/>
      <c r="B95" s="27" t="s">
        <v>81</v>
      </c>
      <c r="C95" s="53">
        <v>2</v>
      </c>
      <c r="D95" s="88"/>
      <c r="E95" s="89"/>
      <c r="F95" s="1"/>
      <c r="G95" s="1"/>
      <c r="H95" s="1"/>
      <c r="I95" s="1"/>
      <c r="J95" s="1"/>
      <c r="K95" s="1"/>
    </row>
    <row r="96" spans="1:5" ht="15.75" thickBot="1">
      <c r="A96" s="84"/>
      <c r="B96" s="27" t="s">
        <v>16</v>
      </c>
      <c r="C96" s="15" t="s">
        <v>101</v>
      </c>
      <c r="D96" s="88"/>
      <c r="E96" s="89"/>
    </row>
    <row r="97" spans="1:11" ht="15.75" thickBot="1">
      <c r="A97" s="84"/>
      <c r="B97" s="27" t="s">
        <v>86</v>
      </c>
      <c r="C97" s="15" t="s">
        <v>87</v>
      </c>
      <c r="D97" s="88"/>
      <c r="E97" s="89"/>
      <c r="F97" s="1"/>
      <c r="G97" s="1"/>
      <c r="H97" s="1"/>
      <c r="I97" s="1"/>
      <c r="J97" s="1"/>
      <c r="K97" s="1"/>
    </row>
    <row r="98" spans="1:11" ht="15.75" thickBot="1">
      <c r="A98" s="84"/>
      <c r="B98" s="28" t="s">
        <v>17</v>
      </c>
      <c r="C98" s="16" t="s">
        <v>53</v>
      </c>
      <c r="D98" s="88"/>
      <c r="E98" s="89"/>
      <c r="F98" s="1"/>
      <c r="G98" s="1"/>
      <c r="H98" s="1"/>
      <c r="I98" s="1"/>
      <c r="J98" s="1"/>
      <c r="K98" s="1"/>
    </row>
    <row r="99" spans="1:11" ht="15.75" thickBot="1">
      <c r="A99" s="84"/>
      <c r="B99" s="28" t="s">
        <v>25</v>
      </c>
      <c r="C99" s="16" t="s">
        <v>26</v>
      </c>
      <c r="D99" s="88"/>
      <c r="E99" s="89"/>
      <c r="F99" s="1"/>
      <c r="G99" s="1"/>
      <c r="H99" s="1"/>
      <c r="I99" s="1"/>
      <c r="J99" s="1"/>
      <c r="K99" s="1"/>
    </row>
    <row r="100" spans="1:11" ht="15.75" thickBot="1">
      <c r="A100" s="84"/>
      <c r="B100" s="28" t="s">
        <v>27</v>
      </c>
      <c r="C100" s="16" t="s">
        <v>117</v>
      </c>
      <c r="D100" s="70"/>
      <c r="E100" s="71"/>
      <c r="F100" s="1"/>
      <c r="G100" s="1"/>
      <c r="H100" s="1"/>
      <c r="I100" s="1"/>
      <c r="J100" s="1"/>
      <c r="K100" s="1"/>
    </row>
    <row r="101" spans="1:11" ht="15.75" thickBot="1">
      <c r="A101" s="84"/>
      <c r="B101" s="28" t="s">
        <v>28</v>
      </c>
      <c r="C101" s="16" t="s">
        <v>29</v>
      </c>
      <c r="D101" s="88"/>
      <c r="E101" s="89"/>
      <c r="F101" s="1"/>
      <c r="G101" s="1"/>
      <c r="H101" s="1"/>
      <c r="I101" s="1"/>
      <c r="J101" s="1"/>
      <c r="K101" s="1"/>
    </row>
    <row r="102" spans="1:11" ht="26.25" thickBot="1">
      <c r="A102" s="84"/>
      <c r="B102" s="28" t="s">
        <v>30</v>
      </c>
      <c r="C102" s="16" t="s">
        <v>119</v>
      </c>
      <c r="D102" s="88"/>
      <c r="E102" s="89"/>
      <c r="F102" s="1"/>
      <c r="G102" s="1"/>
      <c r="H102" s="1"/>
      <c r="I102" s="1"/>
      <c r="J102" s="1"/>
      <c r="K102" s="1"/>
    </row>
    <row r="103" spans="1:11" ht="26.25" thickBot="1">
      <c r="A103" s="84"/>
      <c r="B103" s="28" t="s">
        <v>31</v>
      </c>
      <c r="C103" s="16" t="s">
        <v>119</v>
      </c>
      <c r="D103" s="88"/>
      <c r="E103" s="89"/>
      <c r="F103" s="1"/>
      <c r="G103" s="1"/>
      <c r="H103" s="1"/>
      <c r="I103" s="1"/>
      <c r="J103" s="1"/>
      <c r="K103" s="1"/>
    </row>
    <row r="104" spans="1:11" ht="15.75" thickBot="1">
      <c r="A104" s="84"/>
      <c r="B104" s="37" t="s">
        <v>75</v>
      </c>
      <c r="C104" s="38" t="s">
        <v>99</v>
      </c>
      <c r="D104" s="88"/>
      <c r="E104" s="89"/>
      <c r="F104" s="1"/>
      <c r="G104" s="1"/>
      <c r="H104" s="1"/>
      <c r="I104" s="1"/>
      <c r="J104" s="1"/>
      <c r="K104" s="1"/>
    </row>
    <row r="105" spans="1:5" ht="64.5" thickBot="1">
      <c r="A105" s="84"/>
      <c r="B105" s="48" t="s">
        <v>97</v>
      </c>
      <c r="C105" s="16" t="s">
        <v>100</v>
      </c>
      <c r="D105" s="68"/>
      <c r="E105" s="69"/>
    </row>
    <row r="106" spans="1:11" ht="42.75" customHeight="1" thickBot="1">
      <c r="A106" s="84"/>
      <c r="B106" s="28" t="s">
        <v>32</v>
      </c>
      <c r="C106" s="16" t="s">
        <v>33</v>
      </c>
      <c r="D106" s="104"/>
      <c r="E106" s="89"/>
      <c r="F106" s="1"/>
      <c r="G106" s="1"/>
      <c r="H106" s="1"/>
      <c r="I106" s="1"/>
      <c r="J106" s="1"/>
      <c r="K106" s="1"/>
    </row>
    <row r="107" spans="1:11" ht="15.75" thickBot="1">
      <c r="A107" s="84"/>
      <c r="B107" s="28" t="s">
        <v>34</v>
      </c>
      <c r="C107" s="16" t="s">
        <v>79</v>
      </c>
      <c r="D107" s="88"/>
      <c r="E107" s="89"/>
      <c r="F107" s="1"/>
      <c r="G107" s="1"/>
      <c r="H107" s="1"/>
      <c r="I107" s="1"/>
      <c r="J107" s="1"/>
      <c r="K107" s="1"/>
    </row>
    <row r="108" spans="1:5" ht="15.75" thickBot="1">
      <c r="A108" s="84"/>
      <c r="B108" s="28" t="s">
        <v>50</v>
      </c>
      <c r="C108" s="16" t="s">
        <v>56</v>
      </c>
      <c r="D108" s="88"/>
      <c r="E108" s="89"/>
    </row>
    <row r="109" spans="1:11" ht="15.75" thickBot="1">
      <c r="A109" s="84"/>
      <c r="B109" s="28" t="s">
        <v>18</v>
      </c>
      <c r="C109" s="16" t="s">
        <v>35</v>
      </c>
      <c r="D109" s="88"/>
      <c r="E109" s="89"/>
      <c r="F109" s="1"/>
      <c r="G109" s="1"/>
      <c r="H109" s="1"/>
      <c r="I109" s="1"/>
      <c r="J109" s="1"/>
      <c r="K109" s="1"/>
    </row>
    <row r="110" spans="1:11" ht="15.75" thickBot="1">
      <c r="A110" s="90"/>
      <c r="B110" s="29" t="s">
        <v>36</v>
      </c>
      <c r="C110" s="17" t="s">
        <v>95</v>
      </c>
      <c r="D110" s="88"/>
      <c r="E110" s="89"/>
      <c r="F110" s="1"/>
      <c r="G110" s="1"/>
      <c r="H110" s="1"/>
      <c r="I110" s="1"/>
      <c r="J110" s="1"/>
      <c r="K110" s="1"/>
    </row>
    <row r="111" spans="1:5" s="25" customFormat="1" ht="15.75" thickBot="1">
      <c r="A111" s="21"/>
      <c r="B111" s="22"/>
      <c r="C111" s="23"/>
      <c r="D111" s="24"/>
      <c r="E111" s="24"/>
    </row>
    <row r="112" spans="1:5" ht="15.75" thickBot="1">
      <c r="A112" s="85" t="s">
        <v>94</v>
      </c>
      <c r="B112" s="86"/>
      <c r="C112" s="86"/>
      <c r="D112" s="86"/>
      <c r="E112" s="87"/>
    </row>
    <row r="113" spans="1:5" ht="15.75" thickBot="1">
      <c r="A113" s="30"/>
      <c r="B113" s="113" t="s">
        <v>12</v>
      </c>
      <c r="C113" s="114"/>
      <c r="D113" s="102" t="s">
        <v>20</v>
      </c>
      <c r="E113" s="103"/>
    </row>
    <row r="114" spans="1:5" ht="15.75" thickBot="1">
      <c r="A114" s="10" t="str">
        <f>A21</f>
        <v>1E</v>
      </c>
      <c r="B114" s="107" t="str">
        <f>B21</f>
        <v>Soubor počítačových stanic</v>
      </c>
      <c r="C114" s="108"/>
      <c r="D114" s="11" t="s">
        <v>21</v>
      </c>
      <c r="E114" s="54">
        <f>E113</f>
        <v>0</v>
      </c>
    </row>
    <row r="115" spans="1:5" ht="15.75" thickBot="1">
      <c r="A115" s="12" t="s">
        <v>13</v>
      </c>
      <c r="B115" s="109">
        <f>C21</f>
        <v>7</v>
      </c>
      <c r="C115" s="110"/>
      <c r="D115" s="11" t="s">
        <v>22</v>
      </c>
      <c r="E115" s="54">
        <f>E114*0.21</f>
        <v>0</v>
      </c>
    </row>
    <row r="116" spans="1:5" ht="26.25" thickBot="1">
      <c r="A116" s="31" t="s">
        <v>14</v>
      </c>
      <c r="B116" s="111"/>
      <c r="C116" s="112"/>
      <c r="D116" s="11" t="s">
        <v>23</v>
      </c>
      <c r="E116" s="54">
        <f>E114*1.21</f>
        <v>0</v>
      </c>
    </row>
    <row r="117" spans="1:5" ht="15.75" thickBot="1">
      <c r="A117" s="39" t="s">
        <v>15</v>
      </c>
      <c r="B117" s="41" t="s">
        <v>57</v>
      </c>
      <c r="C117" s="42" t="s">
        <v>69</v>
      </c>
      <c r="D117" s="88"/>
      <c r="E117" s="89"/>
    </row>
    <row r="118" spans="1:5" ht="15.75" thickBot="1">
      <c r="A118" s="40"/>
      <c r="B118" s="43" t="s">
        <v>16</v>
      </c>
      <c r="C118" s="38" t="s">
        <v>116</v>
      </c>
      <c r="D118" s="104"/>
      <c r="E118" s="89"/>
    </row>
    <row r="119" spans="1:5" ht="15.75" thickBot="1">
      <c r="A119" s="40"/>
      <c r="B119" s="43" t="s">
        <v>17</v>
      </c>
      <c r="C119" s="38" t="s">
        <v>70</v>
      </c>
      <c r="D119" s="88"/>
      <c r="E119" s="89"/>
    </row>
    <row r="120" spans="1:5" ht="15.75" thickBot="1">
      <c r="A120" s="40"/>
      <c r="B120" s="37" t="s">
        <v>58</v>
      </c>
      <c r="C120" s="38" t="s">
        <v>121</v>
      </c>
      <c r="D120" s="88"/>
      <c r="E120" s="89"/>
    </row>
    <row r="121" spans="1:5" ht="77.25" thickBot="1">
      <c r="A121" s="40"/>
      <c r="B121" s="37" t="s">
        <v>59</v>
      </c>
      <c r="C121" s="38" t="s">
        <v>120</v>
      </c>
      <c r="D121" s="104"/>
      <c r="E121" s="89"/>
    </row>
    <row r="122" spans="1:5" ht="15.75" thickBot="1">
      <c r="A122" s="40"/>
      <c r="B122" s="37" t="s">
        <v>76</v>
      </c>
      <c r="C122" s="38" t="s">
        <v>77</v>
      </c>
      <c r="D122" s="88"/>
      <c r="E122" s="89"/>
    </row>
    <row r="123" spans="1:5" ht="15.75" thickBot="1">
      <c r="A123" s="40"/>
      <c r="B123" s="37" t="s">
        <v>122</v>
      </c>
      <c r="C123" s="38" t="s">
        <v>123</v>
      </c>
      <c r="D123" s="74"/>
      <c r="E123" s="75"/>
    </row>
    <row r="124" spans="1:5" ht="15.75" thickBot="1">
      <c r="A124" s="40"/>
      <c r="B124" s="37" t="s">
        <v>60</v>
      </c>
      <c r="C124" s="38" t="s">
        <v>115</v>
      </c>
      <c r="D124" s="88"/>
      <c r="E124" s="89"/>
    </row>
    <row r="125" spans="1:5" ht="15.75" thickBot="1">
      <c r="A125" s="40"/>
      <c r="B125" s="37" t="s">
        <v>61</v>
      </c>
      <c r="C125" s="38" t="s">
        <v>114</v>
      </c>
      <c r="D125" s="88"/>
      <c r="E125" s="89"/>
    </row>
    <row r="126" spans="1:5" ht="26.25" thickBot="1">
      <c r="A126" s="40"/>
      <c r="B126" s="37" t="s">
        <v>62</v>
      </c>
      <c r="C126" s="38" t="s">
        <v>124</v>
      </c>
      <c r="D126" s="88"/>
      <c r="E126" s="89"/>
    </row>
    <row r="127" spans="1:5" ht="15.75" thickBot="1">
      <c r="A127" s="40"/>
      <c r="B127" s="43" t="s">
        <v>18</v>
      </c>
      <c r="C127" s="44" t="s">
        <v>63</v>
      </c>
      <c r="D127" s="88"/>
      <c r="E127" s="89"/>
    </row>
    <row r="128" spans="1:5" ht="15.75" thickBot="1">
      <c r="A128" s="32"/>
      <c r="B128" s="45" t="s">
        <v>64</v>
      </c>
      <c r="C128" s="46" t="s">
        <v>95</v>
      </c>
      <c r="D128" s="88"/>
      <c r="E128" s="89"/>
    </row>
    <row r="129" ht="15.75" thickBot="1"/>
    <row r="130" spans="1:5" ht="15.75" thickBot="1">
      <c r="A130" s="85" t="s">
        <v>94</v>
      </c>
      <c r="B130" s="86"/>
      <c r="C130" s="86"/>
      <c r="D130" s="86"/>
      <c r="E130" s="87"/>
    </row>
    <row r="131" spans="1:5" ht="15.75" thickBot="1">
      <c r="A131" s="30"/>
      <c r="B131" s="113" t="s">
        <v>12</v>
      </c>
      <c r="C131" s="114"/>
      <c r="D131" s="102" t="s">
        <v>20</v>
      </c>
      <c r="E131" s="103"/>
    </row>
    <row r="132" spans="1:5" ht="15.75" thickBot="1">
      <c r="A132" s="10" t="str">
        <f>A22</f>
        <v>1F</v>
      </c>
      <c r="B132" s="107" t="str">
        <f>B22</f>
        <v>Virtualizační operační systém</v>
      </c>
      <c r="C132" s="108"/>
      <c r="D132" s="11" t="s">
        <v>21</v>
      </c>
      <c r="E132" s="54">
        <f>E131</f>
        <v>0</v>
      </c>
    </row>
    <row r="133" spans="1:5" ht="15.75" thickBot="1">
      <c r="A133" s="65" t="s">
        <v>13</v>
      </c>
      <c r="B133" s="109">
        <v>1</v>
      </c>
      <c r="C133" s="110"/>
      <c r="D133" s="11" t="s">
        <v>22</v>
      </c>
      <c r="E133" s="54">
        <f>E132*0.21</f>
        <v>0</v>
      </c>
    </row>
    <row r="134" spans="1:5" ht="26.25" thickBot="1">
      <c r="A134" s="31" t="s">
        <v>14</v>
      </c>
      <c r="B134" s="111"/>
      <c r="C134" s="112"/>
      <c r="D134" s="66" t="s">
        <v>23</v>
      </c>
      <c r="E134" s="67">
        <f>E132*1.21</f>
        <v>0</v>
      </c>
    </row>
    <row r="135" spans="1:5" ht="15" customHeight="1">
      <c r="A135" s="91" t="s">
        <v>96</v>
      </c>
      <c r="B135" s="115" t="s">
        <v>104</v>
      </c>
      <c r="C135" s="116"/>
      <c r="D135" s="95"/>
      <c r="E135" s="96"/>
    </row>
    <row r="136" spans="1:5" ht="15" customHeight="1">
      <c r="A136" s="92"/>
      <c r="B136" s="105" t="s">
        <v>105</v>
      </c>
      <c r="C136" s="106"/>
      <c r="D136" s="97"/>
      <c r="E136" s="98"/>
    </row>
    <row r="137" spans="1:5" ht="15" customHeight="1">
      <c r="A137" s="92"/>
      <c r="B137" s="105" t="s">
        <v>106</v>
      </c>
      <c r="C137" s="106"/>
      <c r="D137" s="97"/>
      <c r="E137" s="98"/>
    </row>
    <row r="138" spans="1:5" ht="15" customHeight="1">
      <c r="A138" s="92"/>
      <c r="B138" s="105" t="s">
        <v>107</v>
      </c>
      <c r="C138" s="106"/>
      <c r="D138" s="97"/>
      <c r="E138" s="98"/>
    </row>
    <row r="139" spans="1:5" ht="15" customHeight="1">
      <c r="A139" s="92"/>
      <c r="B139" s="105" t="s">
        <v>108</v>
      </c>
      <c r="C139" s="106"/>
      <c r="D139" s="97"/>
      <c r="E139" s="98"/>
    </row>
    <row r="140" spans="1:5" ht="15" customHeight="1">
      <c r="A140" s="92"/>
      <c r="B140" s="105" t="s">
        <v>109</v>
      </c>
      <c r="C140" s="106"/>
      <c r="D140" s="97"/>
      <c r="E140" s="98"/>
    </row>
    <row r="141" spans="1:5" ht="15" customHeight="1">
      <c r="A141" s="92"/>
      <c r="B141" s="105" t="s">
        <v>110</v>
      </c>
      <c r="C141" s="106"/>
      <c r="D141" s="97"/>
      <c r="E141" s="98"/>
    </row>
    <row r="142" spans="1:5" ht="15" customHeight="1">
      <c r="A142" s="92"/>
      <c r="B142" s="105" t="s">
        <v>111</v>
      </c>
      <c r="C142" s="106"/>
      <c r="D142" s="97"/>
      <c r="E142" s="98"/>
    </row>
    <row r="143" spans="1:5" ht="15" customHeight="1">
      <c r="A143" s="93"/>
      <c r="B143" s="92" t="s">
        <v>113</v>
      </c>
      <c r="C143" s="101"/>
      <c r="D143" s="72"/>
      <c r="E143" s="73"/>
    </row>
    <row r="144" spans="1:5" ht="15.75" thickBot="1">
      <c r="A144" s="94"/>
      <c r="B144" s="81" t="s">
        <v>112</v>
      </c>
      <c r="C144" s="82"/>
      <c r="D144" s="99"/>
      <c r="E144" s="100"/>
    </row>
  </sheetData>
  <mergeCells count="140">
    <mergeCell ref="D87:E87"/>
    <mergeCell ref="B113:C113"/>
    <mergeCell ref="D126:E126"/>
    <mergeCell ref="D127:E127"/>
    <mergeCell ref="D128:E128"/>
    <mergeCell ref="D95:E95"/>
    <mergeCell ref="D96:E96"/>
    <mergeCell ref="D97:E97"/>
    <mergeCell ref="D98:E98"/>
    <mergeCell ref="D99:E99"/>
    <mergeCell ref="D101:E101"/>
    <mergeCell ref="D102:E102"/>
    <mergeCell ref="D103:E103"/>
    <mergeCell ref="D104:E104"/>
    <mergeCell ref="D106:E106"/>
    <mergeCell ref="D107:E107"/>
    <mergeCell ref="D118:E118"/>
    <mergeCell ref="D121:E121"/>
    <mergeCell ref="D122:E122"/>
    <mergeCell ref="D124:E124"/>
    <mergeCell ref="D125:E125"/>
    <mergeCell ref="D84:E84"/>
    <mergeCell ref="D85:E85"/>
    <mergeCell ref="D86:E86"/>
    <mergeCell ref="D57:E57"/>
    <mergeCell ref="A51:E51"/>
    <mergeCell ref="B52:C52"/>
    <mergeCell ref="B31:C31"/>
    <mergeCell ref="B32:C32"/>
    <mergeCell ref="A33:A49"/>
    <mergeCell ref="D33:E33"/>
    <mergeCell ref="D39:E39"/>
    <mergeCell ref="D47:E47"/>
    <mergeCell ref="D48:E48"/>
    <mergeCell ref="D49:E49"/>
    <mergeCell ref="D34:E34"/>
    <mergeCell ref="D35:E35"/>
    <mergeCell ref="D36:E36"/>
    <mergeCell ref="D37:E37"/>
    <mergeCell ref="D38:E38"/>
    <mergeCell ref="D40:E40"/>
    <mergeCell ref="D41:E41"/>
    <mergeCell ref="D42:E42"/>
    <mergeCell ref="D45:E45"/>
    <mergeCell ref="D46:E46"/>
    <mergeCell ref="F29:F30"/>
    <mergeCell ref="B30:C30"/>
    <mergeCell ref="A7:C7"/>
    <mergeCell ref="A8:B8"/>
    <mergeCell ref="A10:B10"/>
    <mergeCell ref="A11:B11"/>
    <mergeCell ref="A12:B12"/>
    <mergeCell ref="A13:B13"/>
    <mergeCell ref="A14:B14"/>
    <mergeCell ref="A15:B15"/>
    <mergeCell ref="A26:E26"/>
    <mergeCell ref="A28:E28"/>
    <mergeCell ref="B29:C29"/>
    <mergeCell ref="D29:E29"/>
    <mergeCell ref="D78:E78"/>
    <mergeCell ref="D56:E56"/>
    <mergeCell ref="D60:E60"/>
    <mergeCell ref="D68:E68"/>
    <mergeCell ref="A70:E70"/>
    <mergeCell ref="B71:C71"/>
    <mergeCell ref="B72:C72"/>
    <mergeCell ref="B73:C73"/>
    <mergeCell ref="B74:C74"/>
    <mergeCell ref="F52:F53"/>
    <mergeCell ref="B53:C53"/>
    <mergeCell ref="B54:C54"/>
    <mergeCell ref="D52:E52"/>
    <mergeCell ref="F90:F91"/>
    <mergeCell ref="B91:C91"/>
    <mergeCell ref="B92:C92"/>
    <mergeCell ref="D120:E120"/>
    <mergeCell ref="A94:A110"/>
    <mergeCell ref="D94:E94"/>
    <mergeCell ref="D109:E109"/>
    <mergeCell ref="D110:E110"/>
    <mergeCell ref="A112:E112"/>
    <mergeCell ref="D108:E108"/>
    <mergeCell ref="B114:C114"/>
    <mergeCell ref="B115:C115"/>
    <mergeCell ref="B116:C116"/>
    <mergeCell ref="D117:E117"/>
    <mergeCell ref="D119:E119"/>
    <mergeCell ref="B93:C93"/>
    <mergeCell ref="D90:E90"/>
    <mergeCell ref="D113:E113"/>
    <mergeCell ref="B90:C90"/>
    <mergeCell ref="D75:E75"/>
    <mergeCell ref="D43:E43"/>
    <mergeCell ref="B142:C142"/>
    <mergeCell ref="B132:C132"/>
    <mergeCell ref="B133:C133"/>
    <mergeCell ref="B134:C134"/>
    <mergeCell ref="A130:E130"/>
    <mergeCell ref="B131:C131"/>
    <mergeCell ref="D131:E131"/>
    <mergeCell ref="B135:C135"/>
    <mergeCell ref="B136:C136"/>
    <mergeCell ref="B137:C137"/>
    <mergeCell ref="B138:C138"/>
    <mergeCell ref="B139:C139"/>
    <mergeCell ref="B140:C140"/>
    <mergeCell ref="B141:C141"/>
    <mergeCell ref="D79:E79"/>
    <mergeCell ref="B55:C55"/>
    <mergeCell ref="D58:E58"/>
    <mergeCell ref="D59:E59"/>
    <mergeCell ref="D61:E61"/>
    <mergeCell ref="D62:E62"/>
    <mergeCell ref="D63:E63"/>
    <mergeCell ref="D64:E64"/>
    <mergeCell ref="D65:E65"/>
    <mergeCell ref="B144:C144"/>
    <mergeCell ref="A75:A87"/>
    <mergeCell ref="A89:E89"/>
    <mergeCell ref="D80:E80"/>
    <mergeCell ref="D81:E81"/>
    <mergeCell ref="D82:E82"/>
    <mergeCell ref="D83:E83"/>
    <mergeCell ref="A56:A68"/>
    <mergeCell ref="A135:A14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4:E144"/>
    <mergeCell ref="B143:C143"/>
    <mergeCell ref="D66:E66"/>
    <mergeCell ref="D67:E67"/>
    <mergeCell ref="D71:E71"/>
    <mergeCell ref="D76:E76"/>
    <mergeCell ref="D77:E7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drozdovak</cp:lastModifiedBy>
  <cp:lastPrinted>2015-06-12T13:46:40Z</cp:lastPrinted>
  <dcterms:created xsi:type="dcterms:W3CDTF">2014-07-09T13:26:05Z</dcterms:created>
  <dcterms:modified xsi:type="dcterms:W3CDTF">2015-09-14T14:34:53Z</dcterms:modified>
  <cp:category/>
  <cp:version/>
  <cp:contentType/>
  <cp:contentStatus/>
</cp:coreProperties>
</file>