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7895" windowHeight="8145" activeTab="0"/>
  </bookViews>
  <sheets>
    <sheet name="Časopis UJEP 2015" sheetId="5" r:id="rId1"/>
  </sheets>
  <definedNames>
    <definedName name="_xlnm.Print_Area" localSheetId="0">'Časopis UJEP 2015'!$B$9:$N$28</definedName>
  </definedNames>
  <calcPr calcId="145621"/>
</workbook>
</file>

<file path=xl/sharedStrings.xml><?xml version="1.0" encoding="utf-8"?>
<sst xmlns="http://schemas.openxmlformats.org/spreadsheetml/2006/main" count="32" uniqueCount="32">
  <si>
    <t>počet stran</t>
  </si>
  <si>
    <t>vazba V1</t>
  </si>
  <si>
    <t>náklad: 500 ks až 3000 ks</t>
  </si>
  <si>
    <t>průměr</t>
  </si>
  <si>
    <t>Předání podkladů bude probíhat ve formátu tiskového PDF bez vyřazení stránek na tiskový arch.</t>
  </si>
  <si>
    <t>Hodnotícím kritériem je nejnižší aritmetický průměr ceny na stránku vycházející ze všech dodaných údajů, přičemž jednotlivé položky kalkulací budou považovány ze strany zadavatele za závazné a budou odpovídat fakturovaným částkám.</t>
  </si>
  <si>
    <t>K vyplnění tabulek použijte tohoto dokumentu ve formátu xls.</t>
  </si>
  <si>
    <t>navrhované kalkulace do minitendru pro tisk časopisu Zpravodaj UJEP</t>
  </si>
  <si>
    <t>Objednávání tisku vždy minimálně 10 kalendářních dní předem.</t>
  </si>
  <si>
    <t>celková cena při nákladu 500ks (bez DPH)</t>
  </si>
  <si>
    <t>celková cena při nákladu 1000ks  (bez DPH)</t>
  </si>
  <si>
    <t>celková cena při nákladu 1500ks  (bez DPH)</t>
  </si>
  <si>
    <t>celková cena při nákladu 2000ks  (bez DPH)</t>
  </si>
  <si>
    <t>celková cena při nákladu 2500ks  (bez DPH)</t>
  </si>
  <si>
    <t>celková cena při nákladu 3000ks (bez DPH)</t>
  </si>
  <si>
    <t>celková cena při nákladu 500ks 
(s DPH)</t>
  </si>
  <si>
    <t>celková cena při nákladu 1000ks
(s DPH)</t>
  </si>
  <si>
    <t>celková cena při nákladu 1500ks
(s DPH)</t>
  </si>
  <si>
    <t>celková cena při nákladu 2000ks
(s DPH)</t>
  </si>
  <si>
    <t>celková cena při nákladu 2500ks
(s DPH)</t>
  </si>
  <si>
    <t>celková cena při nákladu 3000ks
(s DPH)</t>
  </si>
  <si>
    <t>Do příslušných šedých polí doplňte jednotlivé kalkulace cen bez DPH i včetně DPH.</t>
  </si>
  <si>
    <t>formát 225 × 265 mm</t>
  </si>
  <si>
    <t>barevnost - 4/4 barvy + 1/1 lak matný</t>
  </si>
  <si>
    <t>papír: obálka 170 g matná křída, vnitřní strany - matná křída 135 g</t>
  </si>
  <si>
    <r>
      <t xml:space="preserve">časopis Ovšem o všem: </t>
    </r>
    <r>
      <rPr>
        <sz val="11"/>
        <color indexed="8"/>
        <rFont val="Calibri"/>
        <family val="2"/>
      </rPr>
      <t>nepravidelné periodikum</t>
    </r>
  </si>
  <si>
    <t>Předpokládaný počet vydání 2ks/rok 2015.</t>
  </si>
  <si>
    <t>Je nutné vyplnit všechny šedé buňky tabulky.</t>
  </si>
  <si>
    <t>Celkový průměr (bez DPH)</t>
  </si>
  <si>
    <t>Celkový průměr (s DPH)</t>
  </si>
  <si>
    <t xml:space="preserve">Příloha č. 1 - podrobná specifikace </t>
  </si>
  <si>
    <r>
      <t xml:space="preserve">Předpokládaná celková suma tisku v roce 2015: </t>
    </r>
    <r>
      <rPr>
        <b/>
        <sz val="11"/>
        <color theme="1"/>
        <rFont val="Calibri"/>
        <family val="2"/>
        <scheme val="minor"/>
      </rPr>
      <t>66 2</t>
    </r>
    <r>
      <rPr>
        <b/>
        <sz val="11"/>
        <color indexed="8"/>
        <rFont val="Calibri"/>
        <family val="2"/>
      </rPr>
      <t>00,- Kč bez DPH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</si>
</sst>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0" xfId="0" applyFont="1" applyFill="1"/>
    <xf numFmtId="165" fontId="0" fillId="0" borderId="0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5" xfId="0" applyNumberFormat="1" applyFill="1" applyBorder="1" applyAlignment="1">
      <alignment horizontal="right"/>
    </xf>
    <xf numFmtId="0" fontId="0" fillId="2" borderId="7" xfId="0" applyFill="1" applyBorder="1"/>
    <xf numFmtId="0" fontId="2" fillId="0" borderId="8" xfId="0" applyFont="1" applyBorder="1" applyAlignment="1">
      <alignment horizontal="center" wrapText="1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0" fontId="7" fillId="0" borderId="0" xfId="0" applyFont="1"/>
    <xf numFmtId="165" fontId="0" fillId="0" borderId="0" xfId="0" applyNumberFormat="1"/>
    <xf numFmtId="0" fontId="7" fillId="0" borderId="0" xfId="0" applyFont="1" applyFill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114300</xdr:rowOff>
    </xdr:from>
    <xdr:to>
      <xdr:col>14</xdr:col>
      <xdr:colOff>28575</xdr:colOff>
      <xdr:row>3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0" y="1143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39"/>
  <sheetViews>
    <sheetView tabSelected="1" workbookViewId="0" topLeftCell="A1">
      <selection activeCell="E45" sqref="E45"/>
    </sheetView>
  </sheetViews>
  <sheetFormatPr defaultColWidth="9.140625" defaultRowHeight="15"/>
  <cols>
    <col min="2" max="2" width="15.7109375" style="0" customWidth="1"/>
    <col min="3" max="4" width="16.28125" style="0" customWidth="1"/>
    <col min="5" max="6" width="17.28125" style="0" customWidth="1"/>
    <col min="7" max="8" width="17.140625" style="0" customWidth="1"/>
    <col min="9" max="10" width="15.7109375" style="0" customWidth="1"/>
    <col min="11" max="13" width="15.28125" style="0" customWidth="1"/>
    <col min="14" max="14" width="16.57421875" style="0" customWidth="1"/>
  </cols>
  <sheetData>
    <row r="7" spans="1:14" ht="18.75">
      <c r="A7" s="28" t="s">
        <v>30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9" spans="2:6" ht="15">
      <c r="B9" s="2" t="s">
        <v>25</v>
      </c>
      <c r="E9" s="3"/>
      <c r="F9" s="3"/>
    </row>
    <row r="10" ht="15">
      <c r="B10" t="s">
        <v>22</v>
      </c>
    </row>
    <row r="11" spans="2:13" ht="15">
      <c r="B11" t="s">
        <v>23</v>
      </c>
      <c r="I11" s="1"/>
      <c r="J11" s="1"/>
      <c r="K11" s="1"/>
      <c r="L11" s="1"/>
      <c r="M11" s="1"/>
    </row>
    <row r="12" spans="2:13" ht="15">
      <c r="B12" t="s">
        <v>24</v>
      </c>
      <c r="I12" s="1"/>
      <c r="J12" s="1"/>
      <c r="K12" s="1"/>
      <c r="L12" s="1"/>
      <c r="M12" s="1"/>
    </row>
    <row r="13" spans="2:13" ht="15">
      <c r="B13" t="s">
        <v>1</v>
      </c>
      <c r="I13" s="1"/>
      <c r="J13" s="1"/>
      <c r="K13" s="1"/>
      <c r="L13" s="1"/>
      <c r="M13" s="1"/>
    </row>
    <row r="14" spans="2:13" ht="15">
      <c r="B14" t="s">
        <v>2</v>
      </c>
      <c r="I14" s="1"/>
      <c r="J14" s="1"/>
      <c r="K14" s="1"/>
      <c r="L14" s="1"/>
      <c r="M14" s="1"/>
    </row>
    <row r="15" spans="9:13" ht="15">
      <c r="I15" s="1"/>
      <c r="J15" s="1"/>
      <c r="K15" s="1"/>
      <c r="L15" s="1"/>
      <c r="M15" s="1"/>
    </row>
    <row r="16" ht="15">
      <c r="B16" t="s">
        <v>4</v>
      </c>
    </row>
    <row r="17" ht="15.75" thickBot="1"/>
    <row r="18" spans="2:14" ht="18" customHeight="1" thickBot="1">
      <c r="B18" s="24" t="s">
        <v>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2:14" ht="45">
      <c r="B19" s="11" t="s">
        <v>0</v>
      </c>
      <c r="C19" s="4" t="s">
        <v>9</v>
      </c>
      <c r="D19" s="4" t="s">
        <v>15</v>
      </c>
      <c r="E19" s="4" t="s">
        <v>10</v>
      </c>
      <c r="F19" s="4" t="s">
        <v>16</v>
      </c>
      <c r="G19" s="4" t="s">
        <v>11</v>
      </c>
      <c r="H19" s="4" t="s">
        <v>17</v>
      </c>
      <c r="I19" s="4" t="s">
        <v>12</v>
      </c>
      <c r="J19" s="4" t="s">
        <v>18</v>
      </c>
      <c r="K19" s="4" t="s">
        <v>13</v>
      </c>
      <c r="L19" s="4" t="s">
        <v>19</v>
      </c>
      <c r="M19" s="18" t="s">
        <v>14</v>
      </c>
      <c r="N19" s="8" t="s">
        <v>20</v>
      </c>
    </row>
    <row r="20" spans="2:14" ht="15">
      <c r="B20" s="9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9"/>
      <c r="M20" s="19"/>
      <c r="N20" s="15"/>
    </row>
    <row r="21" spans="2:14" ht="15">
      <c r="B21" s="9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9"/>
      <c r="M21" s="19"/>
      <c r="N21" s="15"/>
    </row>
    <row r="22" spans="2:14" ht="15">
      <c r="B22" s="9">
        <v>20</v>
      </c>
      <c r="C22" s="14"/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5"/>
    </row>
    <row r="23" spans="2:14" ht="15">
      <c r="B23" s="9">
        <v>24</v>
      </c>
      <c r="C23" s="14"/>
      <c r="D23" s="14"/>
      <c r="E23" s="14"/>
      <c r="F23" s="14"/>
      <c r="G23" s="14"/>
      <c r="H23" s="14"/>
      <c r="I23" s="14"/>
      <c r="J23" s="14"/>
      <c r="K23" s="14"/>
      <c r="L23" s="19"/>
      <c r="M23" s="19"/>
      <c r="N23" s="15"/>
    </row>
    <row r="24" spans="2:14" ht="15">
      <c r="B24" s="9">
        <v>28</v>
      </c>
      <c r="C24" s="14"/>
      <c r="D24" s="14"/>
      <c r="E24" s="14"/>
      <c r="F24" s="14"/>
      <c r="G24" s="14"/>
      <c r="H24" s="14"/>
      <c r="I24" s="14"/>
      <c r="J24" s="14"/>
      <c r="K24" s="14"/>
      <c r="L24" s="19"/>
      <c r="M24" s="19"/>
      <c r="N24" s="15"/>
    </row>
    <row r="25" spans="2:14" ht="15">
      <c r="B25" s="10">
        <v>32</v>
      </c>
      <c r="C25" s="14"/>
      <c r="D25" s="14"/>
      <c r="E25" s="14"/>
      <c r="F25" s="14"/>
      <c r="G25" s="14"/>
      <c r="H25" s="14"/>
      <c r="I25" s="14"/>
      <c r="J25" s="14"/>
      <c r="K25" s="16"/>
      <c r="L25" s="20"/>
      <c r="M25" s="20"/>
      <c r="N25" s="15"/>
    </row>
    <row r="26" spans="2:14" ht="15">
      <c r="B26" s="10">
        <v>36</v>
      </c>
      <c r="C26" s="14"/>
      <c r="D26" s="14"/>
      <c r="E26" s="14"/>
      <c r="F26" s="14"/>
      <c r="G26" s="14"/>
      <c r="H26" s="14"/>
      <c r="I26" s="14"/>
      <c r="J26" s="14"/>
      <c r="K26" s="16"/>
      <c r="L26" s="20"/>
      <c r="M26" s="20"/>
      <c r="N26" s="15"/>
    </row>
    <row r="27" spans="2:14" ht="15">
      <c r="B27" s="12" t="s">
        <v>3</v>
      </c>
      <c r="C27" s="13">
        <f>(SUM(C20:C26)/500)/168</f>
        <v>0</v>
      </c>
      <c r="D27" s="13">
        <f>(SUM(D20:D26)/500)/168</f>
        <v>0</v>
      </c>
      <c r="E27" s="13">
        <f>(SUM(E20:E26)/1000)/168</f>
        <v>0</v>
      </c>
      <c r="F27" s="13">
        <f>(SUM(F20:F26)/1000)/168</f>
        <v>0</v>
      </c>
      <c r="G27" s="13">
        <f>(SUM(G20:G26)/1500)/168</f>
        <v>0</v>
      </c>
      <c r="H27" s="13">
        <f>(SUM(H20:H26)/1500)/168</f>
        <v>0</v>
      </c>
      <c r="I27" s="13">
        <f>(SUM(I20:I26)/2000)/168</f>
        <v>0</v>
      </c>
      <c r="J27" s="13">
        <f>(SUM(J20:J26)/2000)/168</f>
        <v>0</v>
      </c>
      <c r="K27" s="13">
        <f>(SUM(K20:K26)/2500)/168</f>
        <v>0</v>
      </c>
      <c r="L27" s="13">
        <f>(SUM(L20:L26)/2500)/168</f>
        <v>0</v>
      </c>
      <c r="M27" s="13">
        <f>(SUM(M20:M26)/3000)/168</f>
        <v>0</v>
      </c>
      <c r="N27" s="13">
        <f>(SUM(N20:N26)/3000)/168</f>
        <v>0</v>
      </c>
    </row>
    <row r="28" spans="2:14" ht="15">
      <c r="B28" s="5"/>
      <c r="C28" s="5"/>
      <c r="D28" s="5"/>
      <c r="E28" s="6"/>
      <c r="F28" s="6"/>
      <c r="G28" s="5"/>
      <c r="H28" s="5"/>
      <c r="I28" s="5"/>
      <c r="J28" s="5"/>
      <c r="K28" s="6"/>
      <c r="L28" s="6"/>
      <c r="M28" s="6"/>
      <c r="N28" s="5"/>
    </row>
    <row r="29" spans="2:3" ht="30">
      <c r="B29" s="23" t="s">
        <v>28</v>
      </c>
      <c r="C29" s="22">
        <f>SUM(C27,E27,G27,I27,K27,M27)/6</f>
        <v>0</v>
      </c>
    </row>
    <row r="30" spans="2:3" ht="30">
      <c r="B30" s="23" t="s">
        <v>29</v>
      </c>
      <c r="C30" s="22">
        <f>SUM(D27,F27,H27,J27,L27,N27)/6</f>
        <v>0</v>
      </c>
    </row>
    <row r="31" ht="15.75" thickBot="1"/>
    <row r="32" spans="2:3" ht="15.75" thickBot="1">
      <c r="B32" s="17"/>
      <c r="C32" t="s">
        <v>21</v>
      </c>
    </row>
    <row r="33" spans="2:14" s="7" customFormat="1" ht="15">
      <c r="B33" s="5" t="s">
        <v>6</v>
      </c>
      <c r="C33"/>
      <c r="D33"/>
      <c r="E33"/>
      <c r="F33"/>
      <c r="G33"/>
      <c r="H33"/>
      <c r="I33"/>
      <c r="J33"/>
      <c r="K33"/>
      <c r="L33"/>
      <c r="M33"/>
      <c r="N33"/>
    </row>
    <row r="34" spans="2:14" s="7" customFormat="1" ht="15">
      <c r="B34" s="5" t="s">
        <v>27</v>
      </c>
      <c r="C34"/>
      <c r="D34"/>
      <c r="E34"/>
      <c r="F34"/>
      <c r="G34"/>
      <c r="H34"/>
      <c r="I34"/>
      <c r="J34"/>
      <c r="K34"/>
      <c r="L34"/>
      <c r="M34"/>
      <c r="N34"/>
    </row>
    <row r="35" spans="2:14" s="7" customFormat="1" ht="15">
      <c r="B35" s="27" t="s">
        <v>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7" spans="2:5" ht="15">
      <c r="B37" t="s">
        <v>31</v>
      </c>
      <c r="C37" s="1"/>
      <c r="D37" s="1"/>
      <c r="E37" s="21"/>
    </row>
    <row r="38" ht="15">
      <c r="B38" t="s">
        <v>26</v>
      </c>
    </row>
    <row r="39" ht="15">
      <c r="B39" t="s">
        <v>8</v>
      </c>
    </row>
  </sheetData>
  <mergeCells count="3">
    <mergeCell ref="B18:N18"/>
    <mergeCell ref="B35:N35"/>
    <mergeCell ref="A7:N7"/>
  </mergeCells>
  <printOptions/>
  <pageMargins left="0.7086614173228347" right="0.7086614173228347" top="1.1811023622047245" bottom="1.5748031496062993" header="0.31496062992125984" footer="0.31496062992125984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drozdovak</cp:lastModifiedBy>
  <cp:lastPrinted>2011-01-04T07:06:38Z</cp:lastPrinted>
  <dcterms:created xsi:type="dcterms:W3CDTF">2010-12-10T18:10:43Z</dcterms:created>
  <dcterms:modified xsi:type="dcterms:W3CDTF">2015-09-01T09:58:23Z</dcterms:modified>
  <cp:category/>
  <cp:version/>
  <cp:contentType/>
  <cp:contentStatus/>
</cp:coreProperties>
</file>