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630" yWindow="660" windowWidth="27495" windowHeight="13935"/>
  </bookViews>
  <sheets>
    <sheet name="DNS zboží celkem" sheetId="2" r:id="rId1"/>
    <sheet name="DNS zboží části" sheetId="1" r:id="rId2"/>
  </sheets>
  <calcPr calcId="145621"/>
</workbook>
</file>

<file path=xl/calcChain.xml><?xml version="1.0" encoding="utf-8"?>
<calcChain xmlns="http://schemas.openxmlformats.org/spreadsheetml/2006/main">
  <c r="I13" i="2" l="1"/>
  <c r="J13" i="2"/>
  <c r="I14" i="2"/>
  <c r="J14" i="2"/>
  <c r="I15" i="2"/>
  <c r="J15" i="2"/>
  <c r="I16" i="2"/>
  <c r="J16" i="2"/>
  <c r="I17" i="2"/>
  <c r="J17" i="2"/>
  <c r="I18" i="2"/>
  <c r="J18" i="2"/>
  <c r="I19" i="2"/>
  <c r="J19" i="2"/>
  <c r="I20" i="2"/>
  <c r="J20" i="2"/>
  <c r="I21" i="2"/>
  <c r="J21" i="2"/>
  <c r="I22" i="2"/>
  <c r="J22" i="2"/>
  <c r="I23" i="2"/>
  <c r="J23" i="2"/>
  <c r="I24" i="2"/>
  <c r="J24" i="2"/>
  <c r="I25" i="2"/>
  <c r="J25" i="2"/>
  <c r="I26" i="2"/>
  <c r="J26" i="2"/>
  <c r="I27" i="2"/>
  <c r="J27" i="2"/>
  <c r="I28" i="2"/>
  <c r="J28" i="2"/>
  <c r="I29"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D67" i="2"/>
  <c r="H67" i="2"/>
</calcChain>
</file>

<file path=xl/sharedStrings.xml><?xml version="1.0" encoding="utf-8"?>
<sst xmlns="http://schemas.openxmlformats.org/spreadsheetml/2006/main" count="503" uniqueCount="166">
  <si>
    <t>Pozn.: popis vlastností může přesáhnout velikost buňky (např.:dvojklik na buňku zobrazí celý text)</t>
  </si>
  <si>
    <t>ID obj.</t>
  </si>
  <si>
    <t>Projekt:</t>
  </si>
  <si>
    <t>53111/01/0000/01 děkanát</t>
  </si>
  <si>
    <t>PřF, katedra biologie (53111), , Kontakt: Dana Řeháková (dana.rehakova@ujep.cz Tel:475 283 613)</t>
  </si>
  <si>
    <t>ID zboží</t>
  </si>
  <si>
    <t>Označ.</t>
  </si>
  <si>
    <t>Název zboží</t>
  </si>
  <si>
    <t>Požadované vlastnosti</t>
  </si>
  <si>
    <t>Počet</t>
  </si>
  <si>
    <t>Prostředek na mytí nádobí 500ml</t>
  </si>
  <si>
    <t>Koncentrovaný prostředek na nádobí vytváří dostatečné množství pěny, se silným odmašťovacím účinkem, vyznačující se neutrální hodnotou pH a šetrný k pokožce rukou. Odstraní mastnotu, vodní kámen a dává čištěnému povrch vysoký lesk i bez dalšího leštění. Aniontové povrchově aktivní látky 5% a více, ale méně jak 15%. 500ml</t>
  </si>
  <si>
    <t>Čistič mýdlový na podlahy</t>
  </si>
  <si>
    <t>Čistící prostředek na všechny druhy podlah – linoleum, dlažby, mramor, korek, laminát apod., příjemná vůně. 750ml</t>
  </si>
  <si>
    <t>Ručníky Z-Z/ 2 vrstvý</t>
  </si>
  <si>
    <t>Papírové ručníky typu Z-Z do zásobníků dvouvrstvé, bílé, vyrobené z celulozy, rozměr ručníku 230x232mm, 200ks v balíčku. 20bal/krabice</t>
  </si>
  <si>
    <t>Toaletní papír JUMBO 240mm</t>
  </si>
  <si>
    <t>200m, recykl, šedý, 1vrstvý toaletní papír. 6rolí/bal</t>
  </si>
  <si>
    <t>Ubrousky bílé 33x33cm</t>
  </si>
  <si>
    <t>100ks/bal, 1vrstvé, bílé</t>
  </si>
  <si>
    <t>Prací prášek 400 g</t>
  </si>
  <si>
    <t>Universální prací prášek pro všechny druhy barevných textilií. Obsahuje nové aktivní částice pro dokonalejší praní a složku zabraňující usazování vodního kamene. Praní při teplotách 95-90-60-45-30˚C, neobsahuje fosfáty.</t>
  </si>
  <si>
    <t>Hůl dřevěná 160cm</t>
  </si>
  <si>
    <t/>
  </si>
  <si>
    <t>Plastová souprava na čištění a údržbu WC mís</t>
  </si>
  <si>
    <t>Souprava obsahuje štětku a stojan.</t>
  </si>
  <si>
    <t>Utěrka švédská 40x40cm</t>
  </si>
  <si>
    <t>Nenahraditelná při úklidu. Materiál - mikrovlákno. Vynikající k mytí oken - nezanechává šmouhy. Vyčistí dokonale vany, umyvadla, dřezy, obklady a nábytek. Použijte vhlkou utěrku k vyčištění ozdobného skla, porcelánu.</t>
  </si>
  <si>
    <t>Hadr sací 34x38cm</t>
  </si>
  <si>
    <t>SACÍ hadr Petr univerzální 34x38cm, mix barev. Měrná jednotka: ks</t>
  </si>
  <si>
    <t>Pytle na odpadky 35l</t>
  </si>
  <si>
    <t>Sáčky do koše 50x60cm, tloušťka 10mikronů, nezatahovací, černá barva, 30 sáčků na roli. role</t>
  </si>
  <si>
    <t>Pytle na odpadky 60l</t>
  </si>
  <si>
    <t>Sáčky do koše 63x74cm 60l, tloušťka 15mikr.,50ks role, transparentní, nezatahovací. role</t>
  </si>
  <si>
    <t>Čisticí universální gel s dezinfekční přísadou</t>
  </si>
  <si>
    <t>Univerzální čistící gel s vysoce účinnou dezinfekční přísadou na WC,umyvadla, vany, odpady, odtokové kanálky, sporáky a silně znečištěné nenasákavé povrchy - dokonale odstraní pachy a skvrny, má bělicí účinky.
Použití: neředěný – WC, umyvadla, vany,odpady, odtokové kanálky, sporáky a silně znečištěné, nenasákavé povrchy. Ředěný - na kuchyňské linky, podlahy, obklady, omyvatelné plochy. 750g</t>
  </si>
  <si>
    <t>Mycí prostředek na podlahy (linolea, kámen, dlažba, atd.) - 10 l</t>
  </si>
  <si>
    <t>Účinný prostředek na podlahy, kanystr 10 litrů.</t>
  </si>
  <si>
    <t>5311101000001 útvar děkana</t>
  </si>
  <si>
    <t>PřF (53223), CN234, Kontakt: Michaela Svobodová (michaela.svobodova@ujep.cz Tel:475283381)</t>
  </si>
  <si>
    <t>72101/01/0000/01 2014</t>
  </si>
  <si>
    <t>Fakulta zdravotnických studií (72001), Velká Hradební 13, Kontakt: Kamila Machaloušová (kamila.machalousova@ujep.cz Tel:475284231)</t>
  </si>
  <si>
    <t>Houba mycí školní</t>
  </si>
  <si>
    <t>Rozměry: tloušťka x šířka x délka: 5,5x10x14cm.</t>
  </si>
  <si>
    <t>22101/01/0000/01 není</t>
  </si>
  <si>
    <t>Rektorát (22101), , Kontakt: Andrea Čebišová (Andrea.Cebisova@ujep.cz Tel:475286115)</t>
  </si>
  <si>
    <t>Tablety do myčky min. 90ks</t>
  </si>
  <si>
    <t>Tablety určené především do domácností s obzvláště tvrdou vodou. Součástí je i integrovaná funkce soli, leštidla a funkce ochrany skla. •Odstraňování odolných skvrn
•Síla odstraňující mastnotu
•Funkce odmáčení nečistot
•Odstraňování čajových skvrn
•Zářivý lesk
•Lesk nerezového nádobí
•Ochrana před vodním kamenem
•Ochrana skla
•Ochrana stříbra
•Účinky zvyšující sílu mytí</t>
  </si>
  <si>
    <t>48101 01 0000 01 PROVOZ</t>
  </si>
  <si>
    <t>FVTM (48101), Na Okraji 1001/7, Kontakt: Šárka Fockeová (fockeova@fvtm.ujep.cz Tel:475 285 517)</t>
  </si>
  <si>
    <t>Čistič podlahy PU 5l</t>
  </si>
  <si>
    <t>Nepěnivý čisticí přípravek bez chloru vhodný k ručnímu mytí ploch ošetřených polymerovými produkty a podlahovin s PU úpravou. Zasychá beze zbytku a stop po roztírání, vysoká mycí a odmašťovací schopnost, účinný i ve tvrdé vodě, zanechává příjemnou vůni, neobsahuje fosfáty. kanystr 5l</t>
  </si>
  <si>
    <t>Ručníky Z-Z</t>
  </si>
  <si>
    <t>Papírové ručníky typu Z-Z do zásobníků jednovrstvé, zelené, vyrobené z recyklovaného papíru, rozměr ručníku 250x230mm, 250ks v balíčku. 20bal/krabice</t>
  </si>
  <si>
    <t>Toaletní papír JUMBO 190mm/ 2vrstvý</t>
  </si>
  <si>
    <t>135m, celuloza, bílý, 2vrstvý toaletní papír. 6rolí/bal</t>
  </si>
  <si>
    <t>Mýdlo tekuté 5l/kanystr</t>
  </si>
  <si>
    <t>Tekuté mýdlo se svěží vůní ošetřuje Vaše ruce a čistí je. Zaručuje šetrné působení na pokožku. Výrobek je dermatologicky příznivý a v přírodě lehce odbouratelný. Barva: růžová. 5l/kanystr</t>
  </si>
  <si>
    <t>Čistič WC tekutý</t>
  </si>
  <si>
    <t>Gelový čistič, odstraňuje nečistoty a vodní kámen, antibakteriální přípravek je zahuštěný a pomalým stékáním odstraňuje usazeniny a dezinfikuje, s bělícími účinky, provoní, vyčistí a zanechá na toaletě svěží vůni. 750ml</t>
  </si>
  <si>
    <t>Pytle 120l</t>
  </si>
  <si>
    <t>PYTEL LDPE 40" 70x110cm ČERNÝ 120L 25ks/role.</t>
  </si>
  <si>
    <t>Krém na ruce</t>
  </si>
  <si>
    <t>Denní hydratační krém na ruce s tekutými krystaly, obnovuje bariérovou funkci pokožky zejména po zátěži chemickými látkami, vč. mycích a čisticích prostředků. 100ml</t>
  </si>
  <si>
    <t>22262 01 0000 01 sklad Hoření</t>
  </si>
  <si>
    <t>OHS (22262), , Kontakt: Pavla Bendová, DiS. (pavla.bendova@ujep.cz Tel:+420475286375)</t>
  </si>
  <si>
    <t>Čistič na sklo a okna s rozprašovačem</t>
  </si>
  <si>
    <t>Čistič na sklo rozprašovač citrus. Vysoce účinný čistič oken a skleněných ploch se speciálními přísadamipro zesílení čisticího efektu. Výrobek je vhodné použít i k čištění zrcadel, skleněných částí nábytku a TV obrazovek. Účinkuje i za velmi nízkých teplot. Patentovaná hydraulická pistole umožňuje nanášet prostředek ve formě aktivní stabilní pěny přímo na čištěné místo, kde se déle udrží na povrchu, nestéká a díky tomu působí na nečistoty delší dobu. 500ml</t>
  </si>
  <si>
    <t>Přípravek na ruční čištění koberců</t>
  </si>
  <si>
    <t>Suchá pěna, koncentrovaný čistící prostředek pro ruční čištění koberců a potahů pro snadné a šetrné použití.Oživuje barvy,přispívá k potlačení roztočů,působí antistaticky, 500ml</t>
  </si>
  <si>
    <t>Kuchyňské utěrky/ role</t>
  </si>
  <si>
    <t>Papírové kuchyňské utěrky dvouvrstvé na roli ze100% celulózy pro široké použití. 2 role v balíčku.</t>
  </si>
  <si>
    <t>Toaletní papír malý/ 2vrstvý</t>
  </si>
  <si>
    <t>400útržků, celuloza, 33m, 2vrstvý toaletní papír. Měrná jednotka: 1 role</t>
  </si>
  <si>
    <t>Prostředek dezinfekční na bázi chloru 1l</t>
  </si>
  <si>
    <t>Dezinfekční přípravek sobsahem chlóru, který spolehlivě likviduje bakterie, řasy, nižší houby a viry. Odstraňuje pachy, odbarvuje a bělí textilie, Silné bělící schopnosti
dezinfekce s deklarovanou účinností
pro potravinářství, zdravotnictví, zemědělství, nebo domácí použití
baktericidní = bakterie G+ a G- včetně TBC
fungicidní = většina mikroskopických hub
virucidní = HBV, HIV, rotaviry
vhodný pro dezinfekci velmi namáhaných ploch ,odstraňuje mastnotu, zažranou špínu a skvrny.
1l.</t>
  </si>
  <si>
    <t>Prostředek dezinfekční na sanitární zařízení a keramiku/ rozprašovač</t>
  </si>
  <si>
    <t>Přípravek je kyselý čistící vodný roztok neionických a anionických tenzidů, organické kyseliny, ethanolu, parfému, konzervační přísady a pomocných přísad. Odstraňuje rez, vodní kámen, vápenaté a mýdlové usazeniny. Je určen k čištění zařízení koupelen a jiných nenasákavých kyselinovzdorných povrchů vč. příslušenství z nerezu a chromu. 500ml</t>
  </si>
  <si>
    <t>Osvěžovač vzduchu ve spreji</t>
  </si>
  <si>
    <t>Osvěžovač vzduchu ve spreji, obsah min. 300ml.</t>
  </si>
  <si>
    <t>Prostředek proti plísni/ rozprašovač 750ml</t>
  </si>
  <si>
    <t>Dezinfekční prostředek ničí plísně, bělí spáry a rozjasní zašlé povrchy, dezinfikuje, ničí bakterie a odstraňuje mastné a organické usazeniny.Vhodný pro likvidaci plísní na zdech, na dřevě, kolem kuchyňských zařízení, van, umyvadel a bazénů. 750ml</t>
  </si>
  <si>
    <t>WC závěs</t>
  </si>
  <si>
    <t>Dezodorační a čístící přípravek pro WC mísy a sanitární zařízení se svěží vůní. Ničí bakterie, hygienicky čistí, zabraňuje tvorbě vodního kamene. 40g</t>
  </si>
  <si>
    <t>Drátěnka silon</t>
  </si>
  <si>
    <t>Houbičky na nádobí/10ks malé</t>
  </si>
  <si>
    <t>Molitanové houbičky 10ks s umělou drátěnkou. Rozměry: tloušťka x šířka x délka: 3x6x8xcm. bal/10ks</t>
  </si>
  <si>
    <t>Prachovka</t>
  </si>
  <si>
    <t>Jemná flanelová prachovka. Nezanechává stopy, 35x40cm.</t>
  </si>
  <si>
    <t>Rukavice jednorázové/ latex 100ks/bal</t>
  </si>
  <si>
    <t>Rukavice vyrobené ze 100% přírodního latexu. Pudrované proti slepení. Výborná hmatatelnost.</t>
  </si>
  <si>
    <t>Utěrka švédská 60x50cm</t>
  </si>
  <si>
    <t>Vytírací hadr z mikrovlákna. Nenahraditelný při úklidu. Materiál - mikrovlákno, 300g.Čistí a leští povrchy současně - vysoká savost a absorpce mastnoty - jemné a šetrné čištění, nezanechává šmouhy - úklid bez chemických prostředků.</t>
  </si>
  <si>
    <t>Utěrka na okna 30x40cm</t>
  </si>
  <si>
    <t>Dokonalá čistota a lesk - čistí a leští povrchy současně - jemné a šetrné čištění, nezanechává šmouhy. Lze prát v pračce do 90°C, doporučeno 60°C pro delší životnost. Při ručním praní doporučujeme použít mýdlový roztok. Nepoužívat aviváž, nebělit, nežehlit a nesušit v sušičce prádla.</t>
  </si>
  <si>
    <t>Spray proti prachu</t>
  </si>
  <si>
    <t>Čistící a leštící prostředky ve spreji na všechny druhy nábytku.Odpuzuje prach a vytváří ochranný film. Obsah ve spreji min. 330ml.</t>
  </si>
  <si>
    <t>Repelent sprej</t>
  </si>
  <si>
    <t>Přípravek odpuzuje komáry, ovády, klíšťata a další druhy bodavého hmyzu. Pokožku nedráždí a nepoškozuje. Lze aplikovat na pokožku i oděv. Doba účinku je přibližně 3 hodiny. Sprej, obsah min. 90 ml.</t>
  </si>
  <si>
    <t>Rukavice gumové úklidové/M</t>
  </si>
  <si>
    <t>Úklidové gumové rukavice, semišované, vel.M</t>
  </si>
  <si>
    <t>Rukavice gumové úklidové/L</t>
  </si>
  <si>
    <t>Úklidové gumové rukavice, semišované, vel.L</t>
  </si>
  <si>
    <t>Mýdlo tekuté 500 ml</t>
  </si>
  <si>
    <t>Tekuté mýdlo se svěží vůní ošetřuje Vaše ruce a čistí je. Zaručuje šetrné působení na pokožku. Výrobek je dermatologicky příznivý a v přírodě lehce odbouratelný. Balení: 500 ml.</t>
  </si>
  <si>
    <t>Toaletní papír skládaný/ 2vrstvý - neoriginál</t>
  </si>
  <si>
    <t>Neoriginální kompatibilní toaletní papír skládaný/2 vrstvý, vhodný do zásobníku Kimberly Clark AQUA, 18,6x11,7cm, bílý, dvouvrstvý, 250ks útržků/bal.36bal/9000ks.</t>
  </si>
  <si>
    <t>5331201000001 PřF</t>
  </si>
  <si>
    <t>PřF děkanát (5331201000001), , Kontakt: Lucie Podrápská (lucie.podrapska@gmail.com Tel:724370809)</t>
  </si>
  <si>
    <t>Prostředek na mytí nádobí 5l</t>
  </si>
  <si>
    <t>Koncentrovaný prostředek na nádobí vytváří dostatečné množství pěny, se silným odmašťovacím účinkem, vyznačující se neutrální hodnotou pH a šetrný k pokožce rukou. Odstraní mastnotu, vodní kámen a dává čištěnému povrch vysoký lesk i bez dalšího leštění. Aniontové povrchově aktivní látky 5% a více, ale méně jak 15%. 5l</t>
  </si>
  <si>
    <t>Mýdlo toaletní/ tuhé 100g</t>
  </si>
  <si>
    <t>Toaletní mýdlo s jemnou parfémovanou vůní. 100g</t>
  </si>
  <si>
    <t xml:space="preserve">Toaletní papír 9,7cm x 20 cm, 360 m </t>
  </si>
  <si>
    <t>Vhodné pro velmi frekventovaná místa. Dobrá kvalita. prvotřídní recykl,9,7x20cm,360m, systém T1. Balení 6 ks.</t>
  </si>
  <si>
    <t>Papírové utěrky typ 310 - role</t>
  </si>
  <si>
    <t>Universal utěrka typu310 Mini. Univerzální utěrka pro různé pracovní operace. Ideální pro místa s velkou spotřebou. Odvíjení ze středu - jednoduše a rychle si vezmete, kolik potřebujete. Materiál: celulóza/recykl /bílá. Výška 21,5 cm. Délka role: 120 m. Balení ks.</t>
  </si>
  <si>
    <t>22407 01 0000 01 provoz</t>
  </si>
  <si>
    <t>OHS (22407), MFC-01.13, Kontakt: Pavla Bendová, DiS. (pavla.bendova@ujep.cz Tel:+420475286375)</t>
  </si>
  <si>
    <t>Čistící písek</t>
  </si>
  <si>
    <t>Abrazivní čisticí prostředek na nádobí, sanitu a hrubé nečistoty, mírná parfemace, čistící prášek s jemností krému. 600g</t>
  </si>
  <si>
    <t>Houbičky na nádobí/10ks velké</t>
  </si>
  <si>
    <t>Rozměry: tloušťka x šířka x délka: 4,5x6,5x9cm.10ks/bal</t>
  </si>
  <si>
    <t>Čistič na trouby</t>
  </si>
  <si>
    <t>Čistič na trouby, grily, sporáky a glazované povrchy za studena. Přípravek na odstraňování mastných a připečených nečistot z nerezových, smaltovaných nebo glazovaných povrchů, jako jsou sporáky, trouby, grily, nádobí a kuchyňské obkladačky. 500ml</t>
  </si>
  <si>
    <t>Prostředek dezinfekční na bázi chloru 5l</t>
  </si>
  <si>
    <t>Dezinfekční přípravek proti plísni sobsahem chlóru, který spolehlivě likviduje bakterie, řasy, nižší houby a viry. Odstraňuje pachy, odbarvuje a bělí textilie, Silné bělící schopnosti
dezinfekce s deklarovanou účinností
pro potravinářství, zdravotnictví, zemědělství, nebo domácí použití
baktericidní = bakterie G+ a G- včetně TBC
fungicidní = většina mikroskopických hub
virucidní = HBV, HIV, rotaviry
vhodný pro dezinfekci velmi namáhaných ploch ,odstraňuje mastnotu, zažranou špínu a skvrny.
5l.</t>
  </si>
  <si>
    <t>Papírové sáčky do vysavače PHILIPS FC 9170</t>
  </si>
  <si>
    <t>Papírové sáčky do vysavače PHILIPS FC 9170 pro suché vysávání . V balení jsou min. 4 ks papírových sáčků a filtr.</t>
  </si>
  <si>
    <t>Papírové sáčky do vysavače ZELMER 919.0 SP</t>
  </si>
  <si>
    <t>Papírové sáčky do vysavačeZELMER 919.0 SP pro suché vysávání . V balení jsou min. 4 ks papírových sáčků a filtr.</t>
  </si>
  <si>
    <t>Celková cena uchazeče:</t>
  </si>
  <si>
    <t>Celková cena zadavatele:</t>
  </si>
  <si>
    <t>Doplňte</t>
  </si>
  <si>
    <t xml:space="preserve">  </t>
  </si>
  <si>
    <t>Nabídková cena celkem bez DPH</t>
  </si>
  <si>
    <t>Nabídková cena bez DPH</t>
  </si>
  <si>
    <t>Popis nabízeného zboží</t>
  </si>
  <si>
    <t>Cena bez DPH za jedn.</t>
  </si>
  <si>
    <t>Pozn.: Popis požadovaných vlastností může být delší než je velikost buňky (např.dvojklik na buňku zobrazí celý text).</t>
  </si>
  <si>
    <t>IČ:</t>
  </si>
  <si>
    <t>Doplňte název firmy</t>
  </si>
  <si>
    <t>Uchazeč:</t>
  </si>
  <si>
    <t>Příloha č. 1 - podrobná specifikace (celkový součet)</t>
  </si>
  <si>
    <t>Příloha č. 1 - podrobná specifikace (dílčí části - podklady pro jednotlivé faktury)</t>
  </si>
  <si>
    <t>****  pro pracoviště UJEP  *****</t>
  </si>
  <si>
    <t>Pracoviště:</t>
  </si>
  <si>
    <t>**** pro pracoviště UJEP  *****</t>
  </si>
  <si>
    <t>****   pro pracoviště UJEP  *****</t>
  </si>
  <si>
    <t>Čistič na sklo rozprašovač citrus. Vysoce účinný čistič oken a skleněných ploch se speciálními přísadamipro zesílení čisticího efektu. Výrobek je vhodné použít i k čištění zrcadel, skleněných částí nábytku a TV obrazovek. Účinkuje i za velmi nízkých teplot. Patentovaná hydraulická pistole umožňuje nanášet prostředek ve formě aktivní stabilní pěny přímo na čištěné místo, kde se déle udrží na povrchu, nestéká a díky tomu působí na nečistoty delší dobu. min. 500ml</t>
  </si>
  <si>
    <t>Koncentrovaný prostředek na nádobí vytváří dostatečné množství pěny, se silným odmašťovacím účinkem, vyznačující se neutrální hodnotou pH a šetrný k pokožce rukou. Odstraní mastnotu, vodní kámen a dává čištěnému povrch vysoký lesk i bez dalšího leštění. Aniontové povrchově aktivní látky 5% a více, ale méně jak 15%. min. 500ml</t>
  </si>
  <si>
    <t>Koncentrovaný prostředek na nádobí vytváří dostatečné množství pěny, se silným odmašťovacím účinkem, vyznačující se neutrální hodnotou pH a šetrný k pokožce rukou. Odstraní mastnotu, vodní kámen a dává čištěnému povrch vysoký lesk i bez dalšího leštění. Aniontové povrchově aktivní látky 5% a více, ale méně jak 15%. min. 5l</t>
  </si>
  <si>
    <t>Nepěnivý čisticí přípravek bez chloru vhodný k ručnímu mytí ploch ošetřených polymerovými produkty a podlahovin s PU úpravou. Zasychá beze zbytku a stop po roztírání, vysoká mycí a odmašťovací schopnost, účinný i ve tvrdé vodě, zanechává příjemnou vůni, neobsahuje fosfáty. kanystr min. 5l</t>
  </si>
  <si>
    <t>Čistící prostředek na všechny druhy podlah – linoleum, dlažby, mramor, korek, laminát apod., příjemná vůně. Min. 750ml</t>
  </si>
  <si>
    <t>Suchá pěna, koncentrovaný čistící prostředek pro ruční čištění koberců a potahů pro snadné a šetrné použití.Oživuje barvy,přispívá k potlačení roztočů,působí antistaticky, min. 500ml</t>
  </si>
  <si>
    <t>Papírové ručníky typu Z-Z do zásobníků jednovrstvé, zelené, vyrobené z recyklovaného papíru, rozměr ručníku 250x230mm, min. 250ks v balíčku. 20bal/krabice</t>
  </si>
  <si>
    <t>Papírové ručníky typu Z-Z do zásobníků dvouvrstvé, bílé, vyrobené z celulozy, rozměr ručníku 230x232mm, min. 200ks v balíčku. 20bal/krabice</t>
  </si>
  <si>
    <t>min. 400útržků, celuloza, 33m, 2vrstvý toaletní papír. Měrná jednotka: 1 role</t>
  </si>
  <si>
    <t>min.100ks/bal, 1vrstvé, bílé</t>
  </si>
  <si>
    <t>Abrazivní čisticí prostředek na nádobí, sanitu a hrubé nečistoty, mírná parfemace, čistící prášek s jemností krému. Min. 600g</t>
  </si>
  <si>
    <t>Dezinfekční přípravek sobsahem chlóru, který spolehlivě likviduje bakterie, řasy, nižší houby a viry. Odstraňuje pachy, odbarvuje a bělí textilie, Silné bělící schopnosti
dezinfekce s deklarovanou účinností
pro potravinářství, zdravotnictví, zemědělství, nebo domácí použití
baktericidní = bakterie G+ a G- včetně TBC
fungicidní = většina mikroskopických hub
virucidní = HBV, HIV, rotaviry
vhodný pro dezinfekci velmi namáhaných ploch ,odstraňuje mastnotu, zažranou špínu a skvrny.
min. 1l.</t>
  </si>
  <si>
    <t>Přípravek je kyselý čistící vodný roztok neionických a anionických tenzidů, organické kyseliny, ethanolu, parfému, konzervační přísady a pomocných přísad. Odstraňuje rez, vodní kámen, vápenaté a mýdlové usazeniny. Je určen k čištění zařízení koupelen a jiných nenasákavých kyselinovzdorných povrchů vč. příslušenství z nerezu a chromu. min. 500ml</t>
  </si>
  <si>
    <t>Prací prášek min. 400 g</t>
  </si>
  <si>
    <t>Dezinfekční prostředek ničí plísně, bělí spáry a rozjasní zašlé povrchy, dezinfikuje, ničí bakterie a odstraňuje mastné a organické usazeniny.Vhodný pro likvidaci plísní na zdech, na dřevě, kolem kuchyňských zařízení, van, umyvadel a bazénů. Min.750ml</t>
  </si>
  <si>
    <t>Gelový čistič, odstraňuje nečistoty a vodní kámen, antibakteriální přípravek je zahuštěný a pomalým stékáním odstraňuje usazeniny a dezinfikuje, s bělícími účinky, provoní, vyčistí a zanechá na toaletě svěží vůni. Min.750ml</t>
  </si>
  <si>
    <t>Požadované množství (objem, gramáž, počet kusů) je množstvím minimálním.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</si>
</sst>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6" x14ac:knownFonts="1">
    <font>
      <sz val="10"/>
      <color rgb="FF000000"/>
      <name val="Arial"/>
    </font>
    <font>
      <b/>
      <sz val="10"/>
      <color rgb="FF000000"/>
      <name val="Arial"/>
      <family val="2"/>
      <charset val="238"/>
    </font>
    <font>
      <b/>
      <sz val="11"/>
      <color rgb="FF000000"/>
      <name val="Arial"/>
      <family val="2"/>
      <charset val="238"/>
    </font>
    <font>
      <b/>
      <sz val="10"/>
      <color rgb="FFFF0000"/>
      <name val="Arial"/>
      <family val="2"/>
      <charset val="238"/>
    </font>
    <font>
      <b/>
      <sz val="10"/>
      <color rgb="FF000000"/>
      <name val="Arial"/>
      <family val="2"/>
      <charset val="238"/>
    </font>
    <font>
      <b/>
      <sz val="12"/>
      <color rgb="FF000000"/>
      <name val="Arial"/>
      <family val="2"/>
      <charset val="238"/>
    </font>
  </fonts>
  <fills count="7">
    <fill>
      <patternFill patternType="none"/>
    </fill>
    <fill>
      <patternFill patternType="gray125"/>
    </fill>
    <fill>
      <patternFill patternType="solid">
        <fgColor rgb="FFFFFFCC"/>
        <bgColor rgb="FF000000"/>
      </patternFill>
    </fill>
    <fill>
      <patternFill patternType="solid">
        <fgColor rgb="FFEFEFEF"/>
        <bgColor rgb="FF000000"/>
      </patternFill>
    </fill>
    <fill>
      <patternFill patternType="solid">
        <fgColor rgb="FFFFFCCC"/>
        <bgColor rgb="FF000000"/>
      </patternFill>
    </fill>
    <fill>
      <patternFill patternType="solid">
        <fgColor rgb="FFCCFFCC"/>
        <bgColor rgb="FF000000"/>
      </patternFill>
    </fill>
    <fill>
      <patternFill patternType="solid">
        <fgColor rgb="FFFFFF0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s>
  <cellStyleXfs count="1">
    <xf numFmtId="0" fontId="0" fillId="0" borderId="0"/>
  </cellStyleXfs>
  <cellXfs count="21">
    <xf numFmtId="0" fontId="0" fillId="0" borderId="0" xfId="0" applyAlignment="1">
      <alignment indent="1"/>
    </xf>
    <xf numFmtId="0" fontId="0" fillId="2" borderId="1" xfId="0" applyFill="1" applyBorder="1" applyAlignment="1">
      <alignment horizontal="left" vertical="top" wrapText="1"/>
    </xf>
    <xf numFmtId="49" fontId="1" fillId="3" borderId="1" xfId="0" applyNumberFormat="1" applyFont="1" applyFill="1" applyBorder="1" applyAlignment="1">
      <alignment horizontal="center" vertical="top" wrapText="1"/>
    </xf>
    <xf numFmtId="0" fontId="2" fillId="2" borderId="1" xfId="0" applyFont="1" applyFill="1" applyBorder="1" applyAlignment="1">
      <alignment horizontal="center" vertical="top"/>
    </xf>
    <xf numFmtId="0" fontId="1" fillId="4" borderId="1" xfId="0" applyFont="1" applyFill="1" applyBorder="1" applyAlignment="1">
      <alignment horizontal="right" vertical="top"/>
    </xf>
    <xf numFmtId="164" fontId="0" fillId="5" borderId="1" xfId="0" applyNumberFormat="1" applyFill="1" applyBorder="1" applyAlignment="1" applyProtection="1">
      <alignment horizontal="right" vertical="top"/>
      <protection locked="0"/>
    </xf>
    <xf numFmtId="49" fontId="0" fillId="5" borderId="1" xfId="0" applyNumberFormat="1" applyFill="1" applyBorder="1" applyAlignment="1" applyProtection="1">
      <alignment horizontal="left" vertical="top"/>
      <protection locked="0"/>
    </xf>
    <xf numFmtId="164" fontId="0" fillId="2" borderId="1" xfId="0" applyNumberFormat="1" applyFill="1" applyBorder="1" applyAlignment="1">
      <alignment horizontal="right" vertical="top"/>
    </xf>
    <xf numFmtId="49" fontId="3" fillId="3" borderId="1" xfId="0" applyNumberFormat="1" applyFont="1" applyFill="1" applyBorder="1" applyAlignment="1">
      <alignment horizontal="center" vertical="top" wrapText="1"/>
    </xf>
    <xf numFmtId="0" fontId="0" fillId="0" borderId="0" xfId="0" applyAlignment="1">
      <alignment indent="1"/>
    </xf>
    <xf numFmtId="0" fontId="4" fillId="0" borderId="0" xfId="0" applyFont="1" applyAlignment="1">
      <alignment indent="1"/>
    </xf>
    <xf numFmtId="0" fontId="5" fillId="0" borderId="0" xfId="0" applyFont="1" applyAlignment="1">
      <alignment indent="1"/>
    </xf>
    <xf numFmtId="49" fontId="1" fillId="3" borderId="1" xfId="0" applyNumberFormat="1" applyFont="1" applyFill="1" applyBorder="1" applyAlignment="1">
      <alignment horizontal="center" vertical="top" wrapText="1"/>
    </xf>
    <xf numFmtId="0" fontId="0" fillId="0" borderId="0" xfId="0" applyAlignment="1">
      <alignment indent="1"/>
    </xf>
    <xf numFmtId="49" fontId="0" fillId="5" borderId="1" xfId="0" applyNumberFormat="1" applyFill="1" applyBorder="1" applyAlignment="1" applyProtection="1">
      <alignment horizontal="left" vertical="top"/>
      <protection locked="0"/>
    </xf>
    <xf numFmtId="0" fontId="0" fillId="2" borderId="1" xfId="0" applyFill="1" applyBorder="1" applyAlignment="1">
      <alignment horizontal="left" vertical="top" wrapText="1"/>
    </xf>
    <xf numFmtId="0" fontId="5" fillId="0" borderId="0" xfId="0" applyFont="1" applyAlignment="1">
      <alignment horizontal="center"/>
    </xf>
    <xf numFmtId="0" fontId="0" fillId="2" borderId="2" xfId="0" applyFill="1" applyBorder="1" applyAlignment="1">
      <alignment horizontal="left" vertical="top" wrapText="1"/>
    </xf>
    <xf numFmtId="0" fontId="0" fillId="2" borderId="0" xfId="0" applyFill="1" applyBorder="1" applyAlignment="1">
      <alignment horizontal="left" vertical="top" wrapText="1"/>
    </xf>
    <xf numFmtId="49" fontId="4" fillId="3" borderId="1" xfId="0" applyNumberFormat="1" applyFont="1" applyFill="1" applyBorder="1" applyAlignment="1">
      <alignment horizontal="center" vertical="top" wrapText="1"/>
    </xf>
    <xf numFmtId="0" fontId="0" fillId="6" borderId="0" xfId="0" applyFill="1" applyAlignment="1">
      <alignment indent="1"/>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3</xdr:row>
      <xdr:rowOff>0</xdr:rowOff>
    </xdr:from>
    <xdr:to>
      <xdr:col>9</xdr:col>
      <xdr:colOff>783336</xdr:colOff>
      <xdr:row>6</xdr:row>
      <xdr:rowOff>117729</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5175" y="485775"/>
          <a:ext cx="1850136" cy="603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3676650</xdr:colOff>
      <xdr:row>1</xdr:row>
      <xdr:rowOff>76200</xdr:rowOff>
    </xdr:from>
    <xdr:to>
      <xdr:col>4</xdr:col>
      <xdr:colOff>1326261</xdr:colOff>
      <xdr:row>5</xdr:row>
      <xdr:rowOff>32004</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0325" y="238125"/>
          <a:ext cx="1850136" cy="6035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FF0000"/>
    <pageSetUpPr fitToPage="1"/>
  </sheetPr>
  <dimension ref="A1:J67"/>
  <sheetViews>
    <sheetView tabSelected="1" workbookViewId="0">
      <selection activeCell="A9" sqref="A9"/>
    </sheetView>
  </sheetViews>
  <sheetFormatPr defaultRowHeight="12.75" x14ac:dyDescent="0.2"/>
  <cols>
    <col min="1" max="1" width="10" customWidth="1"/>
    <col min="2" max="2" width="7" customWidth="1"/>
    <col min="3" max="3" width="16" customWidth="1"/>
    <col min="4" max="4" width="24" customWidth="1"/>
    <col min="5" max="6" width="63" customWidth="1"/>
    <col min="7" max="7" width="6" customWidth="1"/>
    <col min="8" max="10" width="16" customWidth="1"/>
  </cols>
  <sheetData>
    <row r="1" spans="1:10" s="9" customFormat="1" x14ac:dyDescent="0.2"/>
    <row r="2" spans="1:10" s="9" customFormat="1" x14ac:dyDescent="0.2"/>
    <row r="3" spans="1:10" s="9" customFormat="1" x14ac:dyDescent="0.2"/>
    <row r="4" spans="1:10" s="9" customFormat="1" x14ac:dyDescent="0.2"/>
    <row r="5" spans="1:10" s="9" customFormat="1" x14ac:dyDescent="0.2"/>
    <row r="6" spans="1:10" s="9" customFormat="1" x14ac:dyDescent="0.2"/>
    <row r="7" spans="1:10" s="9" customFormat="1" x14ac:dyDescent="0.2"/>
    <row r="8" spans="1:10" s="9" customFormat="1" ht="15.75" x14ac:dyDescent="0.25">
      <c r="A8" s="16" t="s">
        <v>143</v>
      </c>
      <c r="B8" s="16"/>
      <c r="C8" s="16"/>
      <c r="D8" s="16"/>
      <c r="E8" s="16"/>
      <c r="F8" s="16"/>
      <c r="G8" s="16"/>
      <c r="H8" s="16"/>
      <c r="I8" s="16"/>
      <c r="J8" s="16"/>
    </row>
    <row r="9" spans="1:10" s="9" customFormat="1" x14ac:dyDescent="0.2">
      <c r="A9" s="20" t="s">
        <v>165</v>
      </c>
      <c r="B9" s="20"/>
      <c r="C9" s="20"/>
      <c r="D9" s="20"/>
    </row>
    <row r="10" spans="1:10" x14ac:dyDescent="0.2">
      <c r="A10" s="12" t="s">
        <v>142</v>
      </c>
      <c r="B10" s="13"/>
      <c r="C10" s="13"/>
      <c r="D10" s="13"/>
      <c r="E10" s="6" t="s">
        <v>141</v>
      </c>
      <c r="F10" s="2" t="s">
        <v>140</v>
      </c>
      <c r="G10" s="14" t="s">
        <v>133</v>
      </c>
      <c r="H10" s="13"/>
    </row>
    <row r="11" spans="1:10" x14ac:dyDescent="0.2">
      <c r="A11" s="15" t="s">
        <v>139</v>
      </c>
      <c r="B11" s="13"/>
      <c r="C11" s="13"/>
      <c r="D11" s="13"/>
    </row>
    <row r="12" spans="1:10" ht="25.5" x14ac:dyDescent="0.2">
      <c r="A12" s="2" t="s">
        <v>5</v>
      </c>
      <c r="B12" s="2" t="s">
        <v>6</v>
      </c>
      <c r="C12" s="2" t="s">
        <v>138</v>
      </c>
      <c r="D12" s="2" t="s">
        <v>7</v>
      </c>
      <c r="E12" s="2" t="s">
        <v>8</v>
      </c>
      <c r="F12" s="8" t="s">
        <v>137</v>
      </c>
      <c r="G12" s="2" t="s">
        <v>9</v>
      </c>
      <c r="H12" s="8" t="s">
        <v>136</v>
      </c>
      <c r="I12" s="2" t="s">
        <v>135</v>
      </c>
      <c r="J12" s="2" t="s">
        <v>134</v>
      </c>
    </row>
    <row r="13" spans="1:10" ht="89.25" x14ac:dyDescent="0.2">
      <c r="A13" s="1">
        <v>1051</v>
      </c>
      <c r="B13" s="1">
        <v>20977</v>
      </c>
      <c r="C13" s="7">
        <v>42.31</v>
      </c>
      <c r="D13" s="1" t="s">
        <v>66</v>
      </c>
      <c r="E13" s="1" t="s">
        <v>149</v>
      </c>
      <c r="F13" s="6" t="s">
        <v>133</v>
      </c>
      <c r="G13" s="3">
        <v>30</v>
      </c>
      <c r="H13" s="5" t="s">
        <v>133</v>
      </c>
      <c r="I13" s="4" t="e">
        <f t="shared" ref="I13:I44" si="0" xml:space="preserve"> G13*H13</f>
        <v>#VALUE!</v>
      </c>
      <c r="J13" s="4" t="str">
        <f t="shared" ref="J13:J44" si="1">IF(H13&gt;C13,"Vyšší"," --- ")</f>
        <v>Vyšší</v>
      </c>
    </row>
    <row r="14" spans="1:10" ht="63.75" x14ac:dyDescent="0.2">
      <c r="A14" s="1">
        <v>1087</v>
      </c>
      <c r="B14" s="1">
        <v>21013</v>
      </c>
      <c r="C14" s="7">
        <v>20.68</v>
      </c>
      <c r="D14" s="1" t="s">
        <v>10</v>
      </c>
      <c r="E14" s="1" t="s">
        <v>150</v>
      </c>
      <c r="F14" s="6" t="s">
        <v>133</v>
      </c>
      <c r="G14" s="3">
        <v>170</v>
      </c>
      <c r="H14" s="5" t="s">
        <v>133</v>
      </c>
      <c r="I14" s="4" t="e">
        <f t="shared" si="0"/>
        <v>#VALUE!</v>
      </c>
      <c r="J14" s="4" t="str">
        <f t="shared" si="1"/>
        <v>Vyšší</v>
      </c>
    </row>
    <row r="15" spans="1:10" ht="63.75" x14ac:dyDescent="0.2">
      <c r="A15" s="1">
        <v>1088</v>
      </c>
      <c r="B15" s="1">
        <v>21014</v>
      </c>
      <c r="C15" s="7">
        <v>72</v>
      </c>
      <c r="D15" s="1" t="s">
        <v>109</v>
      </c>
      <c r="E15" s="1" t="s">
        <v>151</v>
      </c>
      <c r="F15" s="6" t="s">
        <v>133</v>
      </c>
      <c r="G15" s="3">
        <v>1</v>
      </c>
      <c r="H15" s="5" t="s">
        <v>133</v>
      </c>
      <c r="I15" s="4" t="e">
        <f t="shared" si="0"/>
        <v>#VALUE!</v>
      </c>
      <c r="J15" s="4" t="str">
        <f t="shared" si="1"/>
        <v>Vyšší</v>
      </c>
    </row>
    <row r="16" spans="1:10" ht="153" x14ac:dyDescent="0.2">
      <c r="A16" s="1">
        <v>1091</v>
      </c>
      <c r="B16" s="1">
        <v>21017</v>
      </c>
      <c r="C16" s="7">
        <v>250</v>
      </c>
      <c r="D16" s="1" t="s">
        <v>46</v>
      </c>
      <c r="E16" s="1" t="s">
        <v>47</v>
      </c>
      <c r="F16" s="6" t="s">
        <v>133</v>
      </c>
      <c r="G16" s="3">
        <v>4</v>
      </c>
      <c r="H16" s="5" t="s">
        <v>133</v>
      </c>
      <c r="I16" s="4" t="e">
        <f t="shared" si="0"/>
        <v>#VALUE!</v>
      </c>
      <c r="J16" s="4" t="str">
        <f t="shared" si="1"/>
        <v>Vyšší</v>
      </c>
    </row>
    <row r="17" spans="1:10" ht="63.75" x14ac:dyDescent="0.2">
      <c r="A17" s="1">
        <v>1092</v>
      </c>
      <c r="B17" s="1">
        <v>21018</v>
      </c>
      <c r="C17" s="7">
        <v>100</v>
      </c>
      <c r="D17" s="1" t="s">
        <v>50</v>
      </c>
      <c r="E17" s="1" t="s">
        <v>152</v>
      </c>
      <c r="F17" s="6" t="s">
        <v>133</v>
      </c>
      <c r="G17" s="3">
        <v>15</v>
      </c>
      <c r="H17" s="5" t="s">
        <v>133</v>
      </c>
      <c r="I17" s="4" t="e">
        <f t="shared" si="0"/>
        <v>#VALUE!</v>
      </c>
      <c r="J17" s="4" t="str">
        <f t="shared" si="1"/>
        <v>Vyšší</v>
      </c>
    </row>
    <row r="18" spans="1:10" ht="25.5" x14ac:dyDescent="0.2">
      <c r="A18" s="1">
        <v>1094</v>
      </c>
      <c r="B18" s="1">
        <v>21020</v>
      </c>
      <c r="C18" s="7">
        <v>43.92</v>
      </c>
      <c r="D18" s="1" t="s">
        <v>12</v>
      </c>
      <c r="E18" s="1" t="s">
        <v>153</v>
      </c>
      <c r="F18" s="6" t="s">
        <v>133</v>
      </c>
      <c r="G18" s="3">
        <v>20</v>
      </c>
      <c r="H18" s="5" t="s">
        <v>133</v>
      </c>
      <c r="I18" s="4" t="e">
        <f t="shared" si="0"/>
        <v>#VALUE!</v>
      </c>
      <c r="J18" s="4" t="str">
        <f t="shared" si="1"/>
        <v>Vyšší</v>
      </c>
    </row>
    <row r="19" spans="1:10" ht="38.25" x14ac:dyDescent="0.2">
      <c r="A19" s="1">
        <v>1095</v>
      </c>
      <c r="B19" s="1">
        <v>21021</v>
      </c>
      <c r="C19" s="7">
        <v>44.18</v>
      </c>
      <c r="D19" s="1" t="s">
        <v>68</v>
      </c>
      <c r="E19" s="1" t="s">
        <v>154</v>
      </c>
      <c r="F19" s="6" t="s">
        <v>133</v>
      </c>
      <c r="G19" s="3">
        <v>5</v>
      </c>
      <c r="H19" s="5" t="s">
        <v>133</v>
      </c>
      <c r="I19" s="4" t="e">
        <f t="shared" si="0"/>
        <v>#VALUE!</v>
      </c>
      <c r="J19" s="4" t="str">
        <f t="shared" si="1"/>
        <v>Vyšší</v>
      </c>
    </row>
    <row r="20" spans="1:10" ht="25.5" x14ac:dyDescent="0.2">
      <c r="A20" s="1">
        <v>1098</v>
      </c>
      <c r="B20" s="1">
        <v>21024</v>
      </c>
      <c r="C20" s="7">
        <v>15</v>
      </c>
      <c r="D20" s="1" t="s">
        <v>70</v>
      </c>
      <c r="E20" s="1" t="s">
        <v>71</v>
      </c>
      <c r="F20" s="6" t="s">
        <v>133</v>
      </c>
      <c r="G20" s="3">
        <v>25</v>
      </c>
      <c r="H20" s="5" t="s">
        <v>133</v>
      </c>
      <c r="I20" s="4" t="e">
        <f t="shared" si="0"/>
        <v>#VALUE!</v>
      </c>
      <c r="J20" s="4" t="str">
        <f t="shared" si="1"/>
        <v>Vyšší</v>
      </c>
    </row>
    <row r="21" spans="1:10" ht="38.25" x14ac:dyDescent="0.2">
      <c r="A21" s="1">
        <v>1099</v>
      </c>
      <c r="B21" s="1">
        <v>21025</v>
      </c>
      <c r="C21" s="7">
        <v>250</v>
      </c>
      <c r="D21" s="1" t="s">
        <v>52</v>
      </c>
      <c r="E21" s="1" t="s">
        <v>155</v>
      </c>
      <c r="F21" s="6" t="s">
        <v>133</v>
      </c>
      <c r="G21" s="3">
        <v>33</v>
      </c>
      <c r="H21" s="5" t="s">
        <v>133</v>
      </c>
      <c r="I21" s="4" t="e">
        <f t="shared" si="0"/>
        <v>#VALUE!</v>
      </c>
      <c r="J21" s="4" t="str">
        <f t="shared" si="1"/>
        <v>Vyšší</v>
      </c>
    </row>
    <row r="22" spans="1:10" ht="38.25" x14ac:dyDescent="0.2">
      <c r="A22" s="1">
        <v>1100</v>
      </c>
      <c r="B22" s="1">
        <v>21026</v>
      </c>
      <c r="C22" s="7">
        <v>507</v>
      </c>
      <c r="D22" s="1" t="s">
        <v>14</v>
      </c>
      <c r="E22" s="1" t="s">
        <v>156</v>
      </c>
      <c r="F22" s="6" t="s">
        <v>133</v>
      </c>
      <c r="G22" s="3">
        <v>6</v>
      </c>
      <c r="H22" s="5" t="s">
        <v>133</v>
      </c>
      <c r="I22" s="4" t="e">
        <f t="shared" si="0"/>
        <v>#VALUE!</v>
      </c>
      <c r="J22" s="4" t="str">
        <f t="shared" si="1"/>
        <v>Vyšší</v>
      </c>
    </row>
    <row r="23" spans="1:10" ht="25.5" x14ac:dyDescent="0.2">
      <c r="A23" s="1">
        <v>1101</v>
      </c>
      <c r="B23" s="1">
        <v>21027</v>
      </c>
      <c r="C23" s="7">
        <v>119.31</v>
      </c>
      <c r="D23" s="1" t="s">
        <v>16</v>
      </c>
      <c r="E23" s="1" t="s">
        <v>17</v>
      </c>
      <c r="F23" s="6" t="s">
        <v>133</v>
      </c>
      <c r="G23" s="3">
        <v>47</v>
      </c>
      <c r="H23" s="5" t="s">
        <v>133</v>
      </c>
      <c r="I23" s="4" t="e">
        <f t="shared" si="0"/>
        <v>#VALUE!</v>
      </c>
      <c r="J23" s="4" t="str">
        <f t="shared" si="1"/>
        <v>Vyšší</v>
      </c>
    </row>
    <row r="24" spans="1:10" ht="25.5" x14ac:dyDescent="0.2">
      <c r="A24" s="1">
        <v>1103</v>
      </c>
      <c r="B24" s="1">
        <v>21029</v>
      </c>
      <c r="C24" s="7">
        <v>110</v>
      </c>
      <c r="D24" s="1" t="s">
        <v>54</v>
      </c>
      <c r="E24" s="1" t="s">
        <v>55</v>
      </c>
      <c r="F24" s="6" t="s">
        <v>133</v>
      </c>
      <c r="G24" s="3">
        <v>35</v>
      </c>
      <c r="H24" s="5" t="s">
        <v>133</v>
      </c>
      <c r="I24" s="4" t="e">
        <f t="shared" si="0"/>
        <v>#VALUE!</v>
      </c>
      <c r="J24" s="4" t="str">
        <f t="shared" si="1"/>
        <v>Vyšší</v>
      </c>
    </row>
    <row r="25" spans="1:10" ht="25.5" x14ac:dyDescent="0.2">
      <c r="A25" s="1">
        <v>1106</v>
      </c>
      <c r="B25" s="1">
        <v>21032</v>
      </c>
      <c r="C25" s="7">
        <v>5.27</v>
      </c>
      <c r="D25" s="1" t="s">
        <v>72</v>
      </c>
      <c r="E25" s="1" t="s">
        <v>157</v>
      </c>
      <c r="F25" s="6" t="s">
        <v>133</v>
      </c>
      <c r="G25" s="3">
        <v>640</v>
      </c>
      <c r="H25" s="5" t="s">
        <v>133</v>
      </c>
      <c r="I25" s="4" t="e">
        <f t="shared" si="0"/>
        <v>#VALUE!</v>
      </c>
      <c r="J25" s="4" t="str">
        <f t="shared" si="1"/>
        <v>Vyšší</v>
      </c>
    </row>
    <row r="26" spans="1:10" ht="15" x14ac:dyDescent="0.2">
      <c r="A26" s="1">
        <v>1109</v>
      </c>
      <c r="B26" s="1">
        <v>21035</v>
      </c>
      <c r="C26" s="7">
        <v>9.68</v>
      </c>
      <c r="D26" s="1" t="s">
        <v>18</v>
      </c>
      <c r="E26" s="1" t="s">
        <v>158</v>
      </c>
      <c r="F26" s="6" t="s">
        <v>133</v>
      </c>
      <c r="G26" s="3">
        <v>3</v>
      </c>
      <c r="H26" s="5" t="s">
        <v>133</v>
      </c>
      <c r="I26" s="4" t="e">
        <f t="shared" si="0"/>
        <v>#VALUE!</v>
      </c>
      <c r="J26" s="4" t="str">
        <f t="shared" si="1"/>
        <v>Vyšší</v>
      </c>
    </row>
    <row r="27" spans="1:10" ht="25.5" x14ac:dyDescent="0.2">
      <c r="A27" s="1">
        <v>1110</v>
      </c>
      <c r="B27" s="1">
        <v>21036</v>
      </c>
      <c r="C27" s="7">
        <v>27.47</v>
      </c>
      <c r="D27" s="1" t="s">
        <v>119</v>
      </c>
      <c r="E27" s="1" t="s">
        <v>159</v>
      </c>
      <c r="F27" s="6" t="s">
        <v>133</v>
      </c>
      <c r="G27" s="3">
        <v>10</v>
      </c>
      <c r="H27" s="5" t="s">
        <v>133</v>
      </c>
      <c r="I27" s="4" t="e">
        <f t="shared" si="0"/>
        <v>#VALUE!</v>
      </c>
      <c r="J27" s="4" t="str">
        <f t="shared" si="1"/>
        <v>Vyšší</v>
      </c>
    </row>
    <row r="28" spans="1:10" ht="140.25" x14ac:dyDescent="0.2">
      <c r="A28" s="1">
        <v>1113</v>
      </c>
      <c r="B28" s="1">
        <v>21039</v>
      </c>
      <c r="C28" s="7">
        <v>27.47</v>
      </c>
      <c r="D28" s="1" t="s">
        <v>74</v>
      </c>
      <c r="E28" s="1" t="s">
        <v>160</v>
      </c>
      <c r="F28" s="6" t="s">
        <v>133</v>
      </c>
      <c r="G28" s="3">
        <v>18</v>
      </c>
      <c r="H28" s="5" t="s">
        <v>133</v>
      </c>
      <c r="I28" s="4" t="e">
        <f t="shared" si="0"/>
        <v>#VALUE!</v>
      </c>
      <c r="J28" s="4" t="str">
        <f t="shared" si="1"/>
        <v>Vyšší</v>
      </c>
    </row>
    <row r="29" spans="1:10" ht="76.5" x14ac:dyDescent="0.2">
      <c r="A29" s="1">
        <v>1115</v>
      </c>
      <c r="B29" s="1">
        <v>21041</v>
      </c>
      <c r="C29" s="7">
        <v>49</v>
      </c>
      <c r="D29" s="1" t="s">
        <v>76</v>
      </c>
      <c r="E29" s="1" t="s">
        <v>161</v>
      </c>
      <c r="F29" s="6" t="s">
        <v>133</v>
      </c>
      <c r="G29" s="3">
        <v>50</v>
      </c>
      <c r="H29" s="5" t="s">
        <v>133</v>
      </c>
      <c r="I29" s="4" t="e">
        <f t="shared" si="0"/>
        <v>#VALUE!</v>
      </c>
      <c r="J29" s="4" t="str">
        <f t="shared" si="1"/>
        <v>Vyšší</v>
      </c>
    </row>
    <row r="30" spans="1:10" ht="25.5" x14ac:dyDescent="0.2">
      <c r="A30" s="1">
        <v>1117</v>
      </c>
      <c r="B30" s="1">
        <v>21043</v>
      </c>
      <c r="C30" s="7">
        <v>34</v>
      </c>
      <c r="D30" s="1" t="s">
        <v>78</v>
      </c>
      <c r="E30" s="1" t="s">
        <v>79</v>
      </c>
      <c r="F30" s="6" t="s">
        <v>133</v>
      </c>
      <c r="G30" s="3">
        <v>80</v>
      </c>
      <c r="H30" s="5" t="s">
        <v>133</v>
      </c>
      <c r="I30" s="4" t="e">
        <f t="shared" si="0"/>
        <v>#VALUE!</v>
      </c>
      <c r="J30" s="4" t="str">
        <f t="shared" si="1"/>
        <v>Vyšší</v>
      </c>
    </row>
    <row r="31" spans="1:10" ht="51" x14ac:dyDescent="0.2">
      <c r="A31" s="1">
        <v>1119</v>
      </c>
      <c r="B31" s="1">
        <v>21045</v>
      </c>
      <c r="C31" s="7">
        <v>28.31</v>
      </c>
      <c r="D31" s="1" t="s">
        <v>162</v>
      </c>
      <c r="E31" s="1" t="s">
        <v>21</v>
      </c>
      <c r="F31" s="6" t="s">
        <v>133</v>
      </c>
      <c r="G31" s="3">
        <v>5</v>
      </c>
      <c r="H31" s="5" t="s">
        <v>133</v>
      </c>
      <c r="I31" s="4" t="e">
        <f t="shared" si="0"/>
        <v>#VALUE!</v>
      </c>
      <c r="J31" s="4" t="str">
        <f t="shared" si="1"/>
        <v>Vyšší</v>
      </c>
    </row>
    <row r="32" spans="1:10" ht="51" x14ac:dyDescent="0.2">
      <c r="A32" s="1">
        <v>1120</v>
      </c>
      <c r="B32" s="1">
        <v>21046</v>
      </c>
      <c r="C32" s="7">
        <v>41.62</v>
      </c>
      <c r="D32" s="1" t="s">
        <v>80</v>
      </c>
      <c r="E32" s="1" t="s">
        <v>163</v>
      </c>
      <c r="F32" s="6" t="s">
        <v>133</v>
      </c>
      <c r="G32" s="3">
        <v>9</v>
      </c>
      <c r="H32" s="5" t="s">
        <v>133</v>
      </c>
      <c r="I32" s="4" t="e">
        <f t="shared" si="0"/>
        <v>#VALUE!</v>
      </c>
      <c r="J32" s="4" t="str">
        <f t="shared" si="1"/>
        <v>Vyšší</v>
      </c>
    </row>
    <row r="33" spans="1:10" ht="38.25" x14ac:dyDescent="0.2">
      <c r="A33" s="1">
        <v>1122</v>
      </c>
      <c r="B33" s="1">
        <v>21048</v>
      </c>
      <c r="C33" s="7">
        <v>60</v>
      </c>
      <c r="D33" s="1" t="s">
        <v>56</v>
      </c>
      <c r="E33" s="1" t="s">
        <v>57</v>
      </c>
      <c r="F33" s="6" t="s">
        <v>133</v>
      </c>
      <c r="G33" s="3">
        <v>25</v>
      </c>
      <c r="H33" s="5" t="s">
        <v>133</v>
      </c>
      <c r="I33" s="4" t="e">
        <f t="shared" si="0"/>
        <v>#VALUE!</v>
      </c>
      <c r="J33" s="4" t="str">
        <f t="shared" si="1"/>
        <v>Vyšší</v>
      </c>
    </row>
    <row r="34" spans="1:10" ht="51" x14ac:dyDescent="0.2">
      <c r="A34" s="1">
        <v>1123</v>
      </c>
      <c r="B34" s="1">
        <v>21049</v>
      </c>
      <c r="C34" s="7">
        <v>32</v>
      </c>
      <c r="D34" s="1" t="s">
        <v>58</v>
      </c>
      <c r="E34" s="1" t="s">
        <v>164</v>
      </c>
      <c r="F34" s="6" t="s">
        <v>133</v>
      </c>
      <c r="G34" s="3">
        <v>90</v>
      </c>
      <c r="H34" s="5" t="s">
        <v>133</v>
      </c>
      <c r="I34" s="4" t="e">
        <f t="shared" si="0"/>
        <v>#VALUE!</v>
      </c>
      <c r="J34" s="4" t="str">
        <f t="shared" si="1"/>
        <v>Vyšší</v>
      </c>
    </row>
    <row r="35" spans="1:10" ht="15" x14ac:dyDescent="0.2">
      <c r="A35" s="1">
        <v>1124</v>
      </c>
      <c r="B35" s="1">
        <v>21050</v>
      </c>
      <c r="C35" s="7">
        <v>9.5</v>
      </c>
      <c r="D35" s="1" t="s">
        <v>111</v>
      </c>
      <c r="E35" s="1" t="s">
        <v>112</v>
      </c>
      <c r="F35" s="6" t="s">
        <v>133</v>
      </c>
      <c r="G35" s="3">
        <v>10</v>
      </c>
      <c r="H35" s="5" t="s">
        <v>133</v>
      </c>
      <c r="I35" s="4" t="e">
        <f t="shared" si="0"/>
        <v>#VALUE!</v>
      </c>
      <c r="J35" s="4" t="str">
        <f t="shared" si="1"/>
        <v>Vyšší</v>
      </c>
    </row>
    <row r="36" spans="1:10" ht="38.25" x14ac:dyDescent="0.2">
      <c r="A36" s="1">
        <v>1126</v>
      </c>
      <c r="B36" s="1">
        <v>21052</v>
      </c>
      <c r="C36" s="7">
        <v>10.91</v>
      </c>
      <c r="D36" s="1" t="s">
        <v>82</v>
      </c>
      <c r="E36" s="1" t="s">
        <v>83</v>
      </c>
      <c r="F36" s="6" t="s">
        <v>133</v>
      </c>
      <c r="G36" s="3">
        <v>120</v>
      </c>
      <c r="H36" s="5" t="s">
        <v>133</v>
      </c>
      <c r="I36" s="4" t="e">
        <f t="shared" si="0"/>
        <v>#VALUE!</v>
      </c>
      <c r="J36" s="4" t="str">
        <f t="shared" si="1"/>
        <v>Vyšší</v>
      </c>
    </row>
    <row r="37" spans="1:10" ht="15" x14ac:dyDescent="0.2">
      <c r="A37" s="1">
        <v>1131</v>
      </c>
      <c r="B37" s="1">
        <v>21057</v>
      </c>
      <c r="C37" s="7">
        <v>3.63</v>
      </c>
      <c r="D37" s="1" t="s">
        <v>84</v>
      </c>
      <c r="E37" s="1" t="s">
        <v>23</v>
      </c>
      <c r="F37" s="6" t="s">
        <v>133</v>
      </c>
      <c r="G37" s="3">
        <v>40</v>
      </c>
      <c r="H37" s="5" t="s">
        <v>133</v>
      </c>
      <c r="I37" s="4" t="e">
        <f t="shared" si="0"/>
        <v>#VALUE!</v>
      </c>
      <c r="J37" s="4" t="str">
        <f t="shared" si="1"/>
        <v>Vyšší</v>
      </c>
    </row>
    <row r="38" spans="1:10" ht="15" x14ac:dyDescent="0.2">
      <c r="A38" s="1">
        <v>1135</v>
      </c>
      <c r="B38" s="1">
        <v>21061</v>
      </c>
      <c r="C38" s="7">
        <v>10.19</v>
      </c>
      <c r="D38" s="1" t="s">
        <v>42</v>
      </c>
      <c r="E38" s="1" t="s">
        <v>43</v>
      </c>
      <c r="F38" s="6" t="s">
        <v>133</v>
      </c>
      <c r="G38" s="3">
        <v>10</v>
      </c>
      <c r="H38" s="5" t="s">
        <v>133</v>
      </c>
      <c r="I38" s="4" t="e">
        <f t="shared" si="0"/>
        <v>#VALUE!</v>
      </c>
      <c r="J38" s="4" t="str">
        <f t="shared" si="1"/>
        <v>Vyšší</v>
      </c>
    </row>
    <row r="39" spans="1:10" ht="25.5" x14ac:dyDescent="0.2">
      <c r="A39" s="1">
        <v>1137</v>
      </c>
      <c r="B39" s="1">
        <v>21063</v>
      </c>
      <c r="C39" s="7">
        <v>14.52</v>
      </c>
      <c r="D39" s="1" t="s">
        <v>85</v>
      </c>
      <c r="E39" s="1" t="s">
        <v>86</v>
      </c>
      <c r="F39" s="6" t="s">
        <v>133</v>
      </c>
      <c r="G39" s="3">
        <v>53</v>
      </c>
      <c r="H39" s="5" t="s">
        <v>133</v>
      </c>
      <c r="I39" s="4" t="e">
        <f t="shared" si="0"/>
        <v>#VALUE!</v>
      </c>
      <c r="J39" s="4" t="str">
        <f t="shared" si="1"/>
        <v>Vyšší</v>
      </c>
    </row>
    <row r="40" spans="1:10" ht="25.5" x14ac:dyDescent="0.2">
      <c r="A40" s="1">
        <v>1138</v>
      </c>
      <c r="B40" s="1">
        <v>21064</v>
      </c>
      <c r="C40" s="7">
        <v>24.44</v>
      </c>
      <c r="D40" s="1" t="s">
        <v>121</v>
      </c>
      <c r="E40" s="1" t="s">
        <v>122</v>
      </c>
      <c r="F40" s="6" t="s">
        <v>133</v>
      </c>
      <c r="G40" s="3">
        <v>10</v>
      </c>
      <c r="H40" s="5" t="s">
        <v>133</v>
      </c>
      <c r="I40" s="4" t="e">
        <f t="shared" si="0"/>
        <v>#VALUE!</v>
      </c>
      <c r="J40" s="4" t="str">
        <f t="shared" si="1"/>
        <v>Vyšší</v>
      </c>
    </row>
    <row r="41" spans="1:10" ht="15" x14ac:dyDescent="0.2">
      <c r="A41" s="1">
        <v>1139</v>
      </c>
      <c r="B41" s="1">
        <v>21065</v>
      </c>
      <c r="C41" s="7">
        <v>36.78</v>
      </c>
      <c r="D41" s="1" t="s">
        <v>22</v>
      </c>
      <c r="E41" s="1" t="s">
        <v>23</v>
      </c>
      <c r="F41" s="6" t="s">
        <v>133</v>
      </c>
      <c r="G41" s="3">
        <v>3</v>
      </c>
      <c r="H41" s="5" t="s">
        <v>133</v>
      </c>
      <c r="I41" s="4" t="e">
        <f t="shared" si="0"/>
        <v>#VALUE!</v>
      </c>
      <c r="J41" s="4" t="str">
        <f t="shared" si="1"/>
        <v>Vyšší</v>
      </c>
    </row>
    <row r="42" spans="1:10" ht="25.5" x14ac:dyDescent="0.2">
      <c r="A42" s="1">
        <v>1142</v>
      </c>
      <c r="B42" s="1">
        <v>21068</v>
      </c>
      <c r="C42" s="7">
        <v>35</v>
      </c>
      <c r="D42" s="1" t="s">
        <v>24</v>
      </c>
      <c r="E42" s="1" t="s">
        <v>25</v>
      </c>
      <c r="F42" s="6" t="s">
        <v>133</v>
      </c>
      <c r="G42" s="3">
        <v>5</v>
      </c>
      <c r="H42" s="5" t="s">
        <v>133</v>
      </c>
      <c r="I42" s="4" t="e">
        <f t="shared" si="0"/>
        <v>#VALUE!</v>
      </c>
      <c r="J42" s="4" t="str">
        <f t="shared" si="1"/>
        <v>Vyšší</v>
      </c>
    </row>
    <row r="43" spans="1:10" ht="15" x14ac:dyDescent="0.2">
      <c r="A43" s="1">
        <v>1143</v>
      </c>
      <c r="B43" s="1">
        <v>21069</v>
      </c>
      <c r="C43" s="7">
        <v>8.35</v>
      </c>
      <c r="D43" s="1" t="s">
        <v>87</v>
      </c>
      <c r="E43" s="1" t="s">
        <v>88</v>
      </c>
      <c r="F43" s="6" t="s">
        <v>133</v>
      </c>
      <c r="G43" s="3">
        <v>10</v>
      </c>
      <c r="H43" s="5" t="s">
        <v>133</v>
      </c>
      <c r="I43" s="4" t="e">
        <f t="shared" si="0"/>
        <v>#VALUE!</v>
      </c>
      <c r="J43" s="4" t="str">
        <f t="shared" si="1"/>
        <v>Vyšší</v>
      </c>
    </row>
    <row r="44" spans="1:10" ht="25.5" x14ac:dyDescent="0.2">
      <c r="A44" s="1">
        <v>1144</v>
      </c>
      <c r="B44" s="1">
        <v>21070</v>
      </c>
      <c r="C44" s="7">
        <v>121.85</v>
      </c>
      <c r="D44" s="1" t="s">
        <v>89</v>
      </c>
      <c r="E44" s="1" t="s">
        <v>90</v>
      </c>
      <c r="F44" s="6" t="s">
        <v>133</v>
      </c>
      <c r="G44" s="3">
        <v>21</v>
      </c>
      <c r="H44" s="5" t="s">
        <v>133</v>
      </c>
      <c r="I44" s="4" t="e">
        <f t="shared" si="0"/>
        <v>#VALUE!</v>
      </c>
      <c r="J44" s="4" t="str">
        <f t="shared" si="1"/>
        <v>Vyšší</v>
      </c>
    </row>
    <row r="45" spans="1:10" ht="38.25" x14ac:dyDescent="0.2">
      <c r="A45" s="1">
        <v>1153</v>
      </c>
      <c r="B45" s="1">
        <v>21079</v>
      </c>
      <c r="C45" s="7">
        <v>16.940000000000001</v>
      </c>
      <c r="D45" s="1" t="s">
        <v>26</v>
      </c>
      <c r="E45" s="1" t="s">
        <v>27</v>
      </c>
      <c r="F45" s="6" t="s">
        <v>133</v>
      </c>
      <c r="G45" s="3">
        <v>30</v>
      </c>
      <c r="H45" s="5" t="s">
        <v>133</v>
      </c>
      <c r="I45" s="4" t="e">
        <f t="shared" ref="I45:I66" si="2" xml:space="preserve"> G45*H45</f>
        <v>#VALUE!</v>
      </c>
      <c r="J45" s="4" t="str">
        <f t="shared" ref="J45:J66" si="3">IF(H45&gt;C45,"Vyšší"," --- ")</f>
        <v>Vyšší</v>
      </c>
    </row>
    <row r="46" spans="1:10" ht="51" x14ac:dyDescent="0.2">
      <c r="A46" s="1">
        <v>1154</v>
      </c>
      <c r="B46" s="1">
        <v>21080</v>
      </c>
      <c r="C46" s="7">
        <v>25.17</v>
      </c>
      <c r="D46" s="1" t="s">
        <v>91</v>
      </c>
      <c r="E46" s="1" t="s">
        <v>92</v>
      </c>
      <c r="F46" s="6" t="s">
        <v>133</v>
      </c>
      <c r="G46" s="3">
        <v>32</v>
      </c>
      <c r="H46" s="5" t="s">
        <v>133</v>
      </c>
      <c r="I46" s="4" t="e">
        <f t="shared" si="2"/>
        <v>#VALUE!</v>
      </c>
      <c r="J46" s="4" t="str">
        <f t="shared" si="3"/>
        <v>Vyšší</v>
      </c>
    </row>
    <row r="47" spans="1:10" ht="15" x14ac:dyDescent="0.2">
      <c r="A47" s="1">
        <v>1155</v>
      </c>
      <c r="B47" s="1">
        <v>21081</v>
      </c>
      <c r="C47" s="7">
        <v>20.309999999999999</v>
      </c>
      <c r="D47" s="1" t="s">
        <v>28</v>
      </c>
      <c r="E47" s="1" t="s">
        <v>29</v>
      </c>
      <c r="F47" s="6" t="s">
        <v>133</v>
      </c>
      <c r="G47" s="3">
        <v>94</v>
      </c>
      <c r="H47" s="5" t="s">
        <v>133</v>
      </c>
      <c r="I47" s="4" t="e">
        <f t="shared" si="2"/>
        <v>#VALUE!</v>
      </c>
      <c r="J47" s="4" t="str">
        <f t="shared" si="3"/>
        <v>Vyšší</v>
      </c>
    </row>
    <row r="48" spans="1:10" ht="51" x14ac:dyDescent="0.2">
      <c r="A48" s="1">
        <v>1158</v>
      </c>
      <c r="B48" s="1">
        <v>21084</v>
      </c>
      <c r="C48" s="7">
        <v>21.05</v>
      </c>
      <c r="D48" s="1" t="s">
        <v>93</v>
      </c>
      <c r="E48" s="1" t="s">
        <v>94</v>
      </c>
      <c r="F48" s="6" t="s">
        <v>133</v>
      </c>
      <c r="G48" s="3">
        <v>30</v>
      </c>
      <c r="H48" s="5" t="s">
        <v>133</v>
      </c>
      <c r="I48" s="4" t="e">
        <f t="shared" si="2"/>
        <v>#VALUE!</v>
      </c>
      <c r="J48" s="4" t="str">
        <f t="shared" si="3"/>
        <v>Vyšší</v>
      </c>
    </row>
    <row r="49" spans="1:10" ht="15" x14ac:dyDescent="0.2">
      <c r="A49" s="1">
        <v>1161</v>
      </c>
      <c r="B49" s="1">
        <v>21087</v>
      </c>
      <c r="C49" s="7">
        <v>75.14</v>
      </c>
      <c r="D49" s="1" t="s">
        <v>60</v>
      </c>
      <c r="E49" s="1" t="s">
        <v>61</v>
      </c>
      <c r="F49" s="6" t="s">
        <v>133</v>
      </c>
      <c r="G49" s="3">
        <v>4</v>
      </c>
      <c r="H49" s="5" t="s">
        <v>133</v>
      </c>
      <c r="I49" s="4" t="e">
        <f t="shared" si="2"/>
        <v>#VALUE!</v>
      </c>
      <c r="J49" s="4" t="str">
        <f t="shared" si="3"/>
        <v>Vyšší</v>
      </c>
    </row>
    <row r="50" spans="1:10" ht="25.5" x14ac:dyDescent="0.2">
      <c r="A50" s="1">
        <v>1162</v>
      </c>
      <c r="B50" s="1">
        <v>21088</v>
      </c>
      <c r="C50" s="7">
        <v>13.31</v>
      </c>
      <c r="D50" s="1" t="s">
        <v>30</v>
      </c>
      <c r="E50" s="1" t="s">
        <v>31</v>
      </c>
      <c r="F50" s="6" t="s">
        <v>133</v>
      </c>
      <c r="G50" s="3">
        <v>63</v>
      </c>
      <c r="H50" s="5" t="s">
        <v>133</v>
      </c>
      <c r="I50" s="4" t="e">
        <f t="shared" si="2"/>
        <v>#VALUE!</v>
      </c>
      <c r="J50" s="4" t="str">
        <f t="shared" si="3"/>
        <v>Vyšší</v>
      </c>
    </row>
    <row r="51" spans="1:10" ht="25.5" x14ac:dyDescent="0.2">
      <c r="A51" s="1">
        <v>1164</v>
      </c>
      <c r="B51" s="1">
        <v>21090</v>
      </c>
      <c r="C51" s="7">
        <v>23.96</v>
      </c>
      <c r="D51" s="1" t="s">
        <v>32</v>
      </c>
      <c r="E51" s="1" t="s">
        <v>33</v>
      </c>
      <c r="F51" s="6" t="s">
        <v>133</v>
      </c>
      <c r="G51" s="3">
        <v>22</v>
      </c>
      <c r="H51" s="5" t="s">
        <v>133</v>
      </c>
      <c r="I51" s="4" t="e">
        <f t="shared" si="2"/>
        <v>#VALUE!</v>
      </c>
      <c r="J51" s="4" t="str">
        <f t="shared" si="3"/>
        <v>Vyšší</v>
      </c>
    </row>
    <row r="52" spans="1:10" ht="38.25" x14ac:dyDescent="0.2">
      <c r="A52" s="1">
        <v>1166</v>
      </c>
      <c r="B52" s="1">
        <v>21092</v>
      </c>
      <c r="C52" s="7">
        <v>32</v>
      </c>
      <c r="D52" s="1" t="s">
        <v>62</v>
      </c>
      <c r="E52" s="1" t="s">
        <v>63</v>
      </c>
      <c r="F52" s="6" t="s">
        <v>133</v>
      </c>
      <c r="G52" s="3">
        <v>20</v>
      </c>
      <c r="H52" s="5" t="s">
        <v>133</v>
      </c>
      <c r="I52" s="4" t="e">
        <f t="shared" si="2"/>
        <v>#VALUE!</v>
      </c>
      <c r="J52" s="4" t="str">
        <f t="shared" si="3"/>
        <v>Vyšší</v>
      </c>
    </row>
    <row r="53" spans="1:10" ht="51" x14ac:dyDescent="0.2">
      <c r="A53" s="1">
        <v>1168</v>
      </c>
      <c r="B53" s="1">
        <v>21094</v>
      </c>
      <c r="C53" s="7">
        <v>70</v>
      </c>
      <c r="D53" s="1" t="s">
        <v>123</v>
      </c>
      <c r="E53" s="1" t="s">
        <v>124</v>
      </c>
      <c r="F53" s="6" t="s">
        <v>133</v>
      </c>
      <c r="G53" s="3">
        <v>3</v>
      </c>
      <c r="H53" s="5" t="s">
        <v>133</v>
      </c>
      <c r="I53" s="4" t="e">
        <f t="shared" si="2"/>
        <v>#VALUE!</v>
      </c>
      <c r="J53" s="4" t="str">
        <f t="shared" si="3"/>
        <v>Vyšší</v>
      </c>
    </row>
    <row r="54" spans="1:10" ht="25.5" x14ac:dyDescent="0.2">
      <c r="A54" s="1">
        <v>1176</v>
      </c>
      <c r="B54" s="1">
        <v>21102</v>
      </c>
      <c r="C54" s="7">
        <v>48.88</v>
      </c>
      <c r="D54" s="1" t="s">
        <v>95</v>
      </c>
      <c r="E54" s="1" t="s">
        <v>96</v>
      </c>
      <c r="F54" s="6" t="s">
        <v>133</v>
      </c>
      <c r="G54" s="3">
        <v>10</v>
      </c>
      <c r="H54" s="5" t="s">
        <v>133</v>
      </c>
      <c r="I54" s="4" t="e">
        <f t="shared" si="2"/>
        <v>#VALUE!</v>
      </c>
      <c r="J54" s="4" t="str">
        <f t="shared" si="3"/>
        <v>Vyšší</v>
      </c>
    </row>
    <row r="55" spans="1:10" ht="38.25" x14ac:dyDescent="0.2">
      <c r="A55" s="1">
        <v>1178</v>
      </c>
      <c r="B55" s="1">
        <v>21104</v>
      </c>
      <c r="C55" s="7">
        <v>57.77</v>
      </c>
      <c r="D55" s="1" t="s">
        <v>97</v>
      </c>
      <c r="E55" s="1" t="s">
        <v>98</v>
      </c>
      <c r="F55" s="6" t="s">
        <v>133</v>
      </c>
      <c r="G55" s="3">
        <v>30</v>
      </c>
      <c r="H55" s="5" t="s">
        <v>133</v>
      </c>
      <c r="I55" s="4" t="e">
        <f t="shared" si="2"/>
        <v>#VALUE!</v>
      </c>
      <c r="J55" s="4" t="str">
        <f t="shared" si="3"/>
        <v>Vyšší</v>
      </c>
    </row>
    <row r="56" spans="1:10" ht="89.25" x14ac:dyDescent="0.2">
      <c r="A56" s="1">
        <v>1180</v>
      </c>
      <c r="B56" s="1">
        <v>21106</v>
      </c>
      <c r="C56" s="7">
        <v>39</v>
      </c>
      <c r="D56" s="1" t="s">
        <v>34</v>
      </c>
      <c r="E56" s="1" t="s">
        <v>35</v>
      </c>
      <c r="F56" s="6" t="s">
        <v>133</v>
      </c>
      <c r="G56" s="3">
        <v>154</v>
      </c>
      <c r="H56" s="5" t="s">
        <v>133</v>
      </c>
      <c r="I56" s="4" t="e">
        <f t="shared" si="2"/>
        <v>#VALUE!</v>
      </c>
      <c r="J56" s="4" t="str">
        <f t="shared" si="3"/>
        <v>Vyšší</v>
      </c>
    </row>
    <row r="57" spans="1:10" ht="25.5" x14ac:dyDescent="0.2">
      <c r="A57" s="1">
        <v>1551</v>
      </c>
      <c r="B57" s="1">
        <v>21199</v>
      </c>
      <c r="C57" s="7">
        <v>14.85</v>
      </c>
      <c r="D57" s="1" t="s">
        <v>99</v>
      </c>
      <c r="E57" s="1" t="s">
        <v>100</v>
      </c>
      <c r="F57" s="6" t="s">
        <v>133</v>
      </c>
      <c r="G57" s="3">
        <v>10</v>
      </c>
      <c r="H57" s="5" t="s">
        <v>133</v>
      </c>
      <c r="I57" s="4" t="e">
        <f t="shared" si="2"/>
        <v>#VALUE!</v>
      </c>
      <c r="J57" s="4" t="str">
        <f t="shared" si="3"/>
        <v>Vyšší</v>
      </c>
    </row>
    <row r="58" spans="1:10" ht="25.5" x14ac:dyDescent="0.2">
      <c r="A58" s="1">
        <v>1552</v>
      </c>
      <c r="B58" s="1">
        <v>21200</v>
      </c>
      <c r="C58" s="7">
        <v>14.85</v>
      </c>
      <c r="D58" s="1" t="s">
        <v>101</v>
      </c>
      <c r="E58" s="1" t="s">
        <v>102</v>
      </c>
      <c r="F58" s="6" t="s">
        <v>133</v>
      </c>
      <c r="G58" s="3">
        <v>10</v>
      </c>
      <c r="H58" s="5" t="s">
        <v>133</v>
      </c>
      <c r="I58" s="4" t="e">
        <f t="shared" si="2"/>
        <v>#VALUE!</v>
      </c>
      <c r="J58" s="4" t="str">
        <f t="shared" si="3"/>
        <v>Vyšší</v>
      </c>
    </row>
    <row r="59" spans="1:10" ht="25.5" x14ac:dyDescent="0.2">
      <c r="A59" s="1">
        <v>1633</v>
      </c>
      <c r="B59" s="1">
        <v>21270</v>
      </c>
      <c r="C59" s="7">
        <v>500</v>
      </c>
      <c r="D59" s="1" t="s">
        <v>113</v>
      </c>
      <c r="E59" s="1" t="s">
        <v>114</v>
      </c>
      <c r="F59" s="6" t="s">
        <v>133</v>
      </c>
      <c r="G59" s="3">
        <v>4</v>
      </c>
      <c r="H59" s="5" t="s">
        <v>133</v>
      </c>
      <c r="I59" s="4" t="e">
        <f t="shared" si="2"/>
        <v>#VALUE!</v>
      </c>
      <c r="J59" s="4" t="str">
        <f t="shared" si="3"/>
        <v>Vyšší</v>
      </c>
    </row>
    <row r="60" spans="1:10" ht="51" x14ac:dyDescent="0.2">
      <c r="A60" s="1">
        <v>1635</v>
      </c>
      <c r="B60" s="1">
        <v>21271</v>
      </c>
      <c r="C60" s="7">
        <v>74</v>
      </c>
      <c r="D60" s="1" t="s">
        <v>115</v>
      </c>
      <c r="E60" s="1" t="s">
        <v>116</v>
      </c>
      <c r="F60" s="6" t="s">
        <v>133</v>
      </c>
      <c r="G60" s="3">
        <v>3</v>
      </c>
      <c r="H60" s="5" t="s">
        <v>133</v>
      </c>
      <c r="I60" s="4" t="e">
        <f t="shared" si="2"/>
        <v>#VALUE!</v>
      </c>
      <c r="J60" s="4" t="str">
        <f t="shared" si="3"/>
        <v>Vyšší</v>
      </c>
    </row>
    <row r="61" spans="1:10" ht="38.25" x14ac:dyDescent="0.2">
      <c r="A61" s="1">
        <v>1637</v>
      </c>
      <c r="B61" s="1">
        <v>21273</v>
      </c>
      <c r="C61" s="7">
        <v>260</v>
      </c>
      <c r="D61" s="1" t="s">
        <v>36</v>
      </c>
      <c r="E61" s="1" t="s">
        <v>37</v>
      </c>
      <c r="F61" s="6" t="s">
        <v>133</v>
      </c>
      <c r="G61" s="3">
        <v>1</v>
      </c>
      <c r="H61" s="5" t="s">
        <v>133</v>
      </c>
      <c r="I61" s="4" t="e">
        <f t="shared" si="2"/>
        <v>#VALUE!</v>
      </c>
      <c r="J61" s="4" t="str">
        <f t="shared" si="3"/>
        <v>Vyšší</v>
      </c>
    </row>
    <row r="62" spans="1:10" ht="38.25" x14ac:dyDescent="0.2">
      <c r="A62" s="1">
        <v>1666</v>
      </c>
      <c r="B62" s="1">
        <v>21302</v>
      </c>
      <c r="C62" s="7">
        <v>33</v>
      </c>
      <c r="D62" s="1" t="s">
        <v>103</v>
      </c>
      <c r="E62" s="1" t="s">
        <v>104</v>
      </c>
      <c r="F62" s="6" t="s">
        <v>133</v>
      </c>
      <c r="G62" s="3">
        <v>10</v>
      </c>
      <c r="H62" s="5" t="s">
        <v>133</v>
      </c>
      <c r="I62" s="4" t="e">
        <f t="shared" si="2"/>
        <v>#VALUE!</v>
      </c>
      <c r="J62" s="4" t="str">
        <f t="shared" si="3"/>
        <v>Vyšší</v>
      </c>
    </row>
    <row r="63" spans="1:10" ht="140.25" x14ac:dyDescent="0.2">
      <c r="A63" s="1">
        <v>1714</v>
      </c>
      <c r="B63" s="1">
        <v>21349</v>
      </c>
      <c r="C63" s="7">
        <v>100</v>
      </c>
      <c r="D63" s="1" t="s">
        <v>125</v>
      </c>
      <c r="E63" s="1" t="s">
        <v>126</v>
      </c>
      <c r="F63" s="6" t="s">
        <v>133</v>
      </c>
      <c r="G63" s="3">
        <v>3</v>
      </c>
      <c r="H63" s="5" t="s">
        <v>133</v>
      </c>
      <c r="I63" s="4" t="e">
        <f t="shared" si="2"/>
        <v>#VALUE!</v>
      </c>
      <c r="J63" s="4" t="str">
        <f t="shared" si="3"/>
        <v>Vyšší</v>
      </c>
    </row>
    <row r="64" spans="1:10" ht="38.25" x14ac:dyDescent="0.2">
      <c r="A64" s="1">
        <v>1724</v>
      </c>
      <c r="B64" s="1">
        <v>21350</v>
      </c>
      <c r="C64" s="7">
        <v>300</v>
      </c>
      <c r="D64" s="1" t="s">
        <v>105</v>
      </c>
      <c r="E64" s="1" t="s">
        <v>106</v>
      </c>
      <c r="F64" s="6" t="s">
        <v>133</v>
      </c>
      <c r="G64" s="3">
        <v>20</v>
      </c>
      <c r="H64" s="5" t="s">
        <v>133</v>
      </c>
      <c r="I64" s="4" t="e">
        <f t="shared" si="2"/>
        <v>#VALUE!</v>
      </c>
      <c r="J64" s="4" t="str">
        <f t="shared" si="3"/>
        <v>Vyšší</v>
      </c>
    </row>
    <row r="65" spans="1:10" ht="25.5" x14ac:dyDescent="0.2">
      <c r="A65" s="1">
        <v>1725</v>
      </c>
      <c r="B65" s="1">
        <v>21351</v>
      </c>
      <c r="C65" s="7">
        <v>140</v>
      </c>
      <c r="D65" s="1" t="s">
        <v>127</v>
      </c>
      <c r="E65" s="1" t="s">
        <v>128</v>
      </c>
      <c r="F65" s="6" t="s">
        <v>133</v>
      </c>
      <c r="G65" s="3">
        <v>3</v>
      </c>
      <c r="H65" s="5" t="s">
        <v>133</v>
      </c>
      <c r="I65" s="4" t="e">
        <f t="shared" si="2"/>
        <v>#VALUE!</v>
      </c>
      <c r="J65" s="4" t="str">
        <f t="shared" si="3"/>
        <v>Vyšší</v>
      </c>
    </row>
    <row r="66" spans="1:10" ht="38.25" x14ac:dyDescent="0.2">
      <c r="A66" s="1">
        <v>1726</v>
      </c>
      <c r="B66" s="1">
        <v>21352</v>
      </c>
      <c r="C66" s="7">
        <v>140</v>
      </c>
      <c r="D66" s="1" t="s">
        <v>129</v>
      </c>
      <c r="E66" s="1" t="s">
        <v>130</v>
      </c>
      <c r="F66" s="6" t="s">
        <v>133</v>
      </c>
      <c r="G66" s="3">
        <v>3</v>
      </c>
      <c r="H66" s="5" t="s">
        <v>133</v>
      </c>
      <c r="I66" s="4" t="e">
        <f t="shared" si="2"/>
        <v>#VALUE!</v>
      </c>
      <c r="J66" s="4" t="str">
        <f t="shared" si="3"/>
        <v>Vyšší</v>
      </c>
    </row>
    <row r="67" spans="1:10" x14ac:dyDescent="0.2">
      <c r="A67" s="15" t="s">
        <v>132</v>
      </c>
      <c r="B67" s="13"/>
      <c r="C67" s="13"/>
      <c r="D67" s="4">
        <f>SUMPRODUCT(C13:C66,G13:G66)</f>
        <v>74258.239999999991</v>
      </c>
      <c r="F67" s="1" t="s">
        <v>131</v>
      </c>
      <c r="H67" s="4" t="e">
        <f>SUM(I13:I66)</f>
        <v>#VALUE!</v>
      </c>
    </row>
  </sheetData>
  <sheetProtection formatCells="0" formatColumns="0" formatRows="0" insertColumns="0" insertRows="0" insertHyperlinks="0" deleteColumns="0" deleteRows="0" sort="0" autoFilter="0" pivotTables="0"/>
  <mergeCells count="5">
    <mergeCell ref="A10:D10"/>
    <mergeCell ref="G10:H10"/>
    <mergeCell ref="A11:D11"/>
    <mergeCell ref="A67:C67"/>
    <mergeCell ref="A8:J8"/>
  </mergeCells>
  <printOptions horizontalCentered="1"/>
  <pageMargins left="0.31496062992125984" right="0.31496062992125984" top="0.55118110236220474" bottom="0.55118110236220474" header="0.31496062992125984" footer="0.31496062992125984"/>
  <pageSetup paperSize="9" scale="56" fitToHeight="0" orientation="landscape" r:id="rId1"/>
  <headerFooter>
    <oddFooter>&amp;Rstr.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FF00FF"/>
    <pageSetUpPr fitToPage="1"/>
  </sheetPr>
  <dimension ref="A1:E130"/>
  <sheetViews>
    <sheetView topLeftCell="A118" workbookViewId="0">
      <selection activeCell="A111" sqref="A111:C111"/>
    </sheetView>
  </sheetViews>
  <sheetFormatPr defaultRowHeight="12.75" x14ac:dyDescent="0.2"/>
  <cols>
    <col min="1" max="1" width="10" customWidth="1"/>
    <col min="2" max="2" width="7" customWidth="1"/>
    <col min="3" max="3" width="24" customWidth="1"/>
    <col min="4" max="4" width="63" customWidth="1"/>
    <col min="5" max="5" width="21" customWidth="1"/>
    <col min="6" max="7" width="16" customWidth="1"/>
  </cols>
  <sheetData>
    <row r="1" spans="1:5" s="9" customFormat="1" x14ac:dyDescent="0.2"/>
    <row r="2" spans="1:5" s="9" customFormat="1" x14ac:dyDescent="0.2"/>
    <row r="3" spans="1:5" s="9" customFormat="1" x14ac:dyDescent="0.2">
      <c r="E3" s="10"/>
    </row>
    <row r="4" spans="1:5" s="9" customFormat="1" x14ac:dyDescent="0.2"/>
    <row r="5" spans="1:5" s="9" customFormat="1" x14ac:dyDescent="0.2"/>
    <row r="6" spans="1:5" s="9" customFormat="1" x14ac:dyDescent="0.2"/>
    <row r="7" spans="1:5" s="9" customFormat="1" ht="15.75" x14ac:dyDescent="0.25">
      <c r="A7" s="11"/>
      <c r="B7" s="11" t="s">
        <v>144</v>
      </c>
      <c r="C7" s="11"/>
      <c r="D7" s="11"/>
      <c r="E7" s="11"/>
    </row>
    <row r="8" spans="1:5" s="9" customFormat="1" x14ac:dyDescent="0.2"/>
    <row r="9" spans="1:5" ht="12.75" customHeight="1" x14ac:dyDescent="0.2">
      <c r="A9" s="17" t="s">
        <v>0</v>
      </c>
      <c r="B9" s="18"/>
      <c r="C9" s="18"/>
      <c r="D9" s="18"/>
      <c r="E9" s="18"/>
    </row>
    <row r="10" spans="1:5" x14ac:dyDescent="0.2">
      <c r="A10" s="19" t="s">
        <v>145</v>
      </c>
      <c r="B10" s="13"/>
      <c r="C10" s="13"/>
      <c r="D10" s="13"/>
      <c r="E10" s="13"/>
    </row>
    <row r="11" spans="1:5" x14ac:dyDescent="0.2">
      <c r="A11" s="2" t="s">
        <v>1</v>
      </c>
      <c r="B11" s="1">
        <v>526</v>
      </c>
      <c r="C11" s="2" t="s">
        <v>2</v>
      </c>
      <c r="D11" s="15" t="s">
        <v>3</v>
      </c>
      <c r="E11" s="13"/>
    </row>
    <row r="12" spans="1:5" x14ac:dyDescent="0.2">
      <c r="A12" s="19" t="s">
        <v>146</v>
      </c>
      <c r="B12" s="13"/>
      <c r="C12" s="13"/>
      <c r="D12" s="15" t="s">
        <v>4</v>
      </c>
      <c r="E12" s="13"/>
    </row>
    <row r="13" spans="1:5" ht="25.5" x14ac:dyDescent="0.2">
      <c r="A13" s="2" t="s">
        <v>5</v>
      </c>
      <c r="B13" s="2" t="s">
        <v>6</v>
      </c>
      <c r="C13" s="2" t="s">
        <v>7</v>
      </c>
      <c r="D13" s="2" t="s">
        <v>8</v>
      </c>
      <c r="E13" s="2" t="s">
        <v>9</v>
      </c>
    </row>
    <row r="14" spans="1:5" ht="63.75" x14ac:dyDescent="0.2">
      <c r="A14" s="1">
        <v>1087</v>
      </c>
      <c r="B14" s="1">
        <v>21013</v>
      </c>
      <c r="C14" s="1" t="s">
        <v>10</v>
      </c>
      <c r="D14" s="1" t="s">
        <v>11</v>
      </c>
      <c r="E14" s="3">
        <v>10</v>
      </c>
    </row>
    <row r="15" spans="1:5" ht="25.5" x14ac:dyDescent="0.2">
      <c r="A15" s="1">
        <v>1094</v>
      </c>
      <c r="B15" s="1">
        <v>21020</v>
      </c>
      <c r="C15" s="1" t="s">
        <v>12</v>
      </c>
      <c r="D15" s="1" t="s">
        <v>13</v>
      </c>
      <c r="E15" s="3">
        <v>5</v>
      </c>
    </row>
    <row r="16" spans="1:5" ht="25.5" x14ac:dyDescent="0.2">
      <c r="A16" s="1">
        <v>1100</v>
      </c>
      <c r="B16" s="1">
        <v>21026</v>
      </c>
      <c r="C16" s="1" t="s">
        <v>14</v>
      </c>
      <c r="D16" s="1" t="s">
        <v>15</v>
      </c>
      <c r="E16" s="3">
        <v>6</v>
      </c>
    </row>
    <row r="17" spans="1:5" ht="25.5" x14ac:dyDescent="0.2">
      <c r="A17" s="1">
        <v>1101</v>
      </c>
      <c r="B17" s="1">
        <v>21027</v>
      </c>
      <c r="C17" s="1" t="s">
        <v>16</v>
      </c>
      <c r="D17" s="1" t="s">
        <v>17</v>
      </c>
      <c r="E17" s="3">
        <v>10</v>
      </c>
    </row>
    <row r="18" spans="1:5" ht="15" x14ac:dyDescent="0.2">
      <c r="A18" s="1">
        <v>1109</v>
      </c>
      <c r="B18" s="1">
        <v>21035</v>
      </c>
      <c r="C18" s="1" t="s">
        <v>18</v>
      </c>
      <c r="D18" s="1" t="s">
        <v>19</v>
      </c>
      <c r="E18" s="3">
        <v>3</v>
      </c>
    </row>
    <row r="19" spans="1:5" ht="51" x14ac:dyDescent="0.2">
      <c r="A19" s="1">
        <v>1119</v>
      </c>
      <c r="B19" s="1">
        <v>21045</v>
      </c>
      <c r="C19" s="1" t="s">
        <v>20</v>
      </c>
      <c r="D19" s="1" t="s">
        <v>21</v>
      </c>
      <c r="E19" s="3">
        <v>5</v>
      </c>
    </row>
    <row r="20" spans="1:5" ht="15" x14ac:dyDescent="0.2">
      <c r="A20" s="1">
        <v>1139</v>
      </c>
      <c r="B20" s="1">
        <v>21065</v>
      </c>
      <c r="C20" s="1" t="s">
        <v>22</v>
      </c>
      <c r="D20" s="1" t="s">
        <v>23</v>
      </c>
      <c r="E20" s="3">
        <v>3</v>
      </c>
    </row>
    <row r="21" spans="1:5" ht="25.5" x14ac:dyDescent="0.2">
      <c r="A21" s="1">
        <v>1142</v>
      </c>
      <c r="B21" s="1">
        <v>21068</v>
      </c>
      <c r="C21" s="1" t="s">
        <v>24</v>
      </c>
      <c r="D21" s="1" t="s">
        <v>25</v>
      </c>
      <c r="E21" s="3">
        <v>5</v>
      </c>
    </row>
    <row r="22" spans="1:5" ht="38.25" x14ac:dyDescent="0.2">
      <c r="A22" s="1">
        <v>1153</v>
      </c>
      <c r="B22" s="1">
        <v>21079</v>
      </c>
      <c r="C22" s="1" t="s">
        <v>26</v>
      </c>
      <c r="D22" s="1" t="s">
        <v>27</v>
      </c>
      <c r="E22" s="3">
        <v>10</v>
      </c>
    </row>
    <row r="23" spans="1:5" ht="15" x14ac:dyDescent="0.2">
      <c r="A23" s="1">
        <v>1155</v>
      </c>
      <c r="B23" s="1">
        <v>21081</v>
      </c>
      <c r="C23" s="1" t="s">
        <v>28</v>
      </c>
      <c r="D23" s="1" t="s">
        <v>29</v>
      </c>
      <c r="E23" s="3">
        <v>12</v>
      </c>
    </row>
    <row r="24" spans="1:5" ht="25.5" x14ac:dyDescent="0.2">
      <c r="A24" s="1">
        <v>1162</v>
      </c>
      <c r="B24" s="1">
        <v>21088</v>
      </c>
      <c r="C24" s="1" t="s">
        <v>30</v>
      </c>
      <c r="D24" s="1" t="s">
        <v>31</v>
      </c>
      <c r="E24" s="3">
        <v>30</v>
      </c>
    </row>
    <row r="25" spans="1:5" ht="25.5" x14ac:dyDescent="0.2">
      <c r="A25" s="1">
        <v>1164</v>
      </c>
      <c r="B25" s="1">
        <v>21090</v>
      </c>
      <c r="C25" s="1" t="s">
        <v>32</v>
      </c>
      <c r="D25" s="1" t="s">
        <v>33</v>
      </c>
      <c r="E25" s="3">
        <v>10</v>
      </c>
    </row>
    <row r="26" spans="1:5" ht="89.25" x14ac:dyDescent="0.2">
      <c r="A26" s="1">
        <v>1180</v>
      </c>
      <c r="B26" s="1">
        <v>21106</v>
      </c>
      <c r="C26" s="1" t="s">
        <v>34</v>
      </c>
      <c r="D26" s="1" t="s">
        <v>35</v>
      </c>
      <c r="E26" s="3">
        <v>4</v>
      </c>
    </row>
    <row r="27" spans="1:5" ht="38.25" x14ac:dyDescent="0.2">
      <c r="A27" s="1">
        <v>1637</v>
      </c>
      <c r="B27" s="1">
        <v>21273</v>
      </c>
      <c r="C27" s="1" t="s">
        <v>36</v>
      </c>
      <c r="D27" s="1" t="s">
        <v>37</v>
      </c>
      <c r="E27" s="3">
        <v>1</v>
      </c>
    </row>
    <row r="28" spans="1:5" x14ac:dyDescent="0.2">
      <c r="A28" s="19" t="s">
        <v>145</v>
      </c>
      <c r="B28" s="13"/>
      <c r="C28" s="13"/>
      <c r="D28" s="13"/>
      <c r="E28" s="13"/>
    </row>
    <row r="29" spans="1:5" x14ac:dyDescent="0.2">
      <c r="A29" s="2" t="s">
        <v>1</v>
      </c>
      <c r="B29" s="1">
        <v>545</v>
      </c>
      <c r="C29" s="2" t="s">
        <v>2</v>
      </c>
      <c r="D29" s="15" t="s">
        <v>38</v>
      </c>
      <c r="E29" s="13"/>
    </row>
    <row r="30" spans="1:5" x14ac:dyDescent="0.2">
      <c r="A30" s="19" t="s">
        <v>146</v>
      </c>
      <c r="B30" s="13"/>
      <c r="C30" s="13"/>
      <c r="D30" s="15" t="s">
        <v>39</v>
      </c>
      <c r="E30" s="13"/>
    </row>
    <row r="31" spans="1:5" ht="25.5" x14ac:dyDescent="0.2">
      <c r="A31" s="2" t="s">
        <v>5</v>
      </c>
      <c r="B31" s="2" t="s">
        <v>6</v>
      </c>
      <c r="C31" s="2" t="s">
        <v>7</v>
      </c>
      <c r="D31" s="2" t="s">
        <v>8</v>
      </c>
      <c r="E31" s="2" t="s">
        <v>9</v>
      </c>
    </row>
    <row r="32" spans="1:5" ht="63.75" x14ac:dyDescent="0.2">
      <c r="A32" s="1">
        <v>1087</v>
      </c>
      <c r="B32" s="1">
        <v>21013</v>
      </c>
      <c r="C32" s="1" t="s">
        <v>10</v>
      </c>
      <c r="D32" s="1" t="s">
        <v>11</v>
      </c>
      <c r="E32" s="3">
        <v>20</v>
      </c>
    </row>
    <row r="33" spans="1:5" x14ac:dyDescent="0.2">
      <c r="A33" s="19" t="s">
        <v>147</v>
      </c>
      <c r="B33" s="13"/>
      <c r="C33" s="13"/>
      <c r="D33" s="13"/>
      <c r="E33" s="13"/>
    </row>
    <row r="34" spans="1:5" x14ac:dyDescent="0.2">
      <c r="A34" s="2" t="s">
        <v>1</v>
      </c>
      <c r="B34" s="1">
        <v>547</v>
      </c>
      <c r="C34" s="2" t="s">
        <v>2</v>
      </c>
      <c r="D34" s="15" t="s">
        <v>40</v>
      </c>
      <c r="E34" s="13"/>
    </row>
    <row r="35" spans="1:5" x14ac:dyDescent="0.2">
      <c r="A35" s="19" t="s">
        <v>146</v>
      </c>
      <c r="B35" s="13"/>
      <c r="C35" s="13"/>
      <c r="D35" s="15" t="s">
        <v>41</v>
      </c>
      <c r="E35" s="13"/>
    </row>
    <row r="36" spans="1:5" ht="25.5" x14ac:dyDescent="0.2">
      <c r="A36" s="2" t="s">
        <v>5</v>
      </c>
      <c r="B36" s="2" t="s">
        <v>6</v>
      </c>
      <c r="C36" s="2" t="s">
        <v>7</v>
      </c>
      <c r="D36" s="2" t="s">
        <v>8</v>
      </c>
      <c r="E36" s="2" t="s">
        <v>9</v>
      </c>
    </row>
    <row r="37" spans="1:5" ht="15" x14ac:dyDescent="0.2">
      <c r="A37" s="1">
        <v>1135</v>
      </c>
      <c r="B37" s="1">
        <v>21061</v>
      </c>
      <c r="C37" s="1" t="s">
        <v>42</v>
      </c>
      <c r="D37" s="1" t="s">
        <v>43</v>
      </c>
      <c r="E37" s="3">
        <v>10</v>
      </c>
    </row>
    <row r="38" spans="1:5" x14ac:dyDescent="0.2">
      <c r="A38" s="19" t="s">
        <v>145</v>
      </c>
      <c r="B38" s="13"/>
      <c r="C38" s="13"/>
      <c r="D38" s="13"/>
      <c r="E38" s="13"/>
    </row>
    <row r="39" spans="1:5" x14ac:dyDescent="0.2">
      <c r="A39" s="2" t="s">
        <v>1</v>
      </c>
      <c r="B39" s="1">
        <v>553</v>
      </c>
      <c r="C39" s="2" t="s">
        <v>2</v>
      </c>
      <c r="D39" s="15" t="s">
        <v>44</v>
      </c>
      <c r="E39" s="13"/>
    </row>
    <row r="40" spans="1:5" x14ac:dyDescent="0.2">
      <c r="A40" s="19" t="s">
        <v>146</v>
      </c>
      <c r="B40" s="13"/>
      <c r="C40" s="13"/>
      <c r="D40" s="15" t="s">
        <v>45</v>
      </c>
      <c r="E40" s="13"/>
    </row>
    <row r="41" spans="1:5" ht="25.5" x14ac:dyDescent="0.2">
      <c r="A41" s="2" t="s">
        <v>5</v>
      </c>
      <c r="B41" s="2" t="s">
        <v>6</v>
      </c>
      <c r="C41" s="2" t="s">
        <v>7</v>
      </c>
      <c r="D41" s="2" t="s">
        <v>8</v>
      </c>
      <c r="E41" s="2" t="s">
        <v>9</v>
      </c>
    </row>
    <row r="42" spans="1:5" ht="153" x14ac:dyDescent="0.2">
      <c r="A42" s="1">
        <v>1091</v>
      </c>
      <c r="B42" s="1">
        <v>21017</v>
      </c>
      <c r="C42" s="1" t="s">
        <v>46</v>
      </c>
      <c r="D42" s="1" t="s">
        <v>47</v>
      </c>
      <c r="E42" s="3">
        <v>1</v>
      </c>
    </row>
    <row r="43" spans="1:5" x14ac:dyDescent="0.2">
      <c r="A43" s="19" t="s">
        <v>145</v>
      </c>
      <c r="B43" s="13"/>
      <c r="C43" s="13"/>
      <c r="D43" s="13"/>
      <c r="E43" s="13"/>
    </row>
    <row r="44" spans="1:5" x14ac:dyDescent="0.2">
      <c r="A44" s="2" t="s">
        <v>1</v>
      </c>
      <c r="B44" s="1">
        <v>571</v>
      </c>
      <c r="C44" s="2" t="s">
        <v>2</v>
      </c>
      <c r="D44" s="15" t="s">
        <v>48</v>
      </c>
      <c r="E44" s="13"/>
    </row>
    <row r="45" spans="1:5" x14ac:dyDescent="0.2">
      <c r="A45" s="19" t="s">
        <v>146</v>
      </c>
      <c r="B45" s="13"/>
      <c r="C45" s="13"/>
      <c r="D45" s="15" t="s">
        <v>49</v>
      </c>
      <c r="E45" s="13"/>
    </row>
    <row r="46" spans="1:5" ht="25.5" x14ac:dyDescent="0.2">
      <c r="A46" s="2" t="s">
        <v>5</v>
      </c>
      <c r="B46" s="2" t="s">
        <v>6</v>
      </c>
      <c r="C46" s="2" t="s">
        <v>7</v>
      </c>
      <c r="D46" s="2" t="s">
        <v>8</v>
      </c>
      <c r="E46" s="2" t="s">
        <v>9</v>
      </c>
    </row>
    <row r="47" spans="1:5" ht="63.75" x14ac:dyDescent="0.2">
      <c r="A47" s="1">
        <v>1087</v>
      </c>
      <c r="B47" s="1">
        <v>21013</v>
      </c>
      <c r="C47" s="1" t="s">
        <v>10</v>
      </c>
      <c r="D47" s="1" t="s">
        <v>11</v>
      </c>
      <c r="E47" s="3">
        <v>30</v>
      </c>
    </row>
    <row r="48" spans="1:5" ht="63.75" x14ac:dyDescent="0.2">
      <c r="A48" s="1">
        <v>1092</v>
      </c>
      <c r="B48" s="1">
        <v>21018</v>
      </c>
      <c r="C48" s="1" t="s">
        <v>50</v>
      </c>
      <c r="D48" s="1" t="s">
        <v>51</v>
      </c>
      <c r="E48" s="3">
        <v>3</v>
      </c>
    </row>
    <row r="49" spans="1:5" ht="38.25" x14ac:dyDescent="0.2">
      <c r="A49" s="1">
        <v>1099</v>
      </c>
      <c r="B49" s="1">
        <v>21025</v>
      </c>
      <c r="C49" s="1" t="s">
        <v>52</v>
      </c>
      <c r="D49" s="1" t="s">
        <v>53</v>
      </c>
      <c r="E49" s="3">
        <v>1</v>
      </c>
    </row>
    <row r="50" spans="1:5" ht="25.5" x14ac:dyDescent="0.2">
      <c r="A50" s="1">
        <v>1103</v>
      </c>
      <c r="B50" s="1">
        <v>21029</v>
      </c>
      <c r="C50" s="1" t="s">
        <v>54</v>
      </c>
      <c r="D50" s="1" t="s">
        <v>55</v>
      </c>
      <c r="E50" s="3">
        <v>15</v>
      </c>
    </row>
    <row r="51" spans="1:5" ht="38.25" x14ac:dyDescent="0.2">
      <c r="A51" s="1">
        <v>1122</v>
      </c>
      <c r="B51" s="1">
        <v>21048</v>
      </c>
      <c r="C51" s="1" t="s">
        <v>56</v>
      </c>
      <c r="D51" s="1" t="s">
        <v>57</v>
      </c>
      <c r="E51" s="3">
        <v>4</v>
      </c>
    </row>
    <row r="52" spans="1:5" ht="51" x14ac:dyDescent="0.2">
      <c r="A52" s="1">
        <v>1123</v>
      </c>
      <c r="B52" s="1">
        <v>21049</v>
      </c>
      <c r="C52" s="1" t="s">
        <v>58</v>
      </c>
      <c r="D52" s="1" t="s">
        <v>59</v>
      </c>
      <c r="E52" s="3">
        <v>80</v>
      </c>
    </row>
    <row r="53" spans="1:5" ht="15" x14ac:dyDescent="0.2">
      <c r="A53" s="1">
        <v>1161</v>
      </c>
      <c r="B53" s="1">
        <v>21087</v>
      </c>
      <c r="C53" s="1" t="s">
        <v>60</v>
      </c>
      <c r="D53" s="1" t="s">
        <v>61</v>
      </c>
      <c r="E53" s="3">
        <v>4</v>
      </c>
    </row>
    <row r="54" spans="1:5" ht="25.5" x14ac:dyDescent="0.2">
      <c r="A54" s="1">
        <v>1164</v>
      </c>
      <c r="B54" s="1">
        <v>21090</v>
      </c>
      <c r="C54" s="1" t="s">
        <v>32</v>
      </c>
      <c r="D54" s="1" t="s">
        <v>33</v>
      </c>
      <c r="E54" s="3">
        <v>10</v>
      </c>
    </row>
    <row r="55" spans="1:5" ht="38.25" x14ac:dyDescent="0.2">
      <c r="A55" s="1">
        <v>1166</v>
      </c>
      <c r="B55" s="1">
        <v>21092</v>
      </c>
      <c r="C55" s="1" t="s">
        <v>62</v>
      </c>
      <c r="D55" s="1" t="s">
        <v>63</v>
      </c>
      <c r="E55" s="3">
        <v>20</v>
      </c>
    </row>
    <row r="56" spans="1:5" x14ac:dyDescent="0.2">
      <c r="A56" s="19" t="s">
        <v>145</v>
      </c>
      <c r="B56" s="13"/>
      <c r="C56" s="13"/>
      <c r="D56" s="13"/>
      <c r="E56" s="13"/>
    </row>
    <row r="57" spans="1:5" x14ac:dyDescent="0.2">
      <c r="A57" s="2" t="s">
        <v>1</v>
      </c>
      <c r="B57" s="1">
        <v>581</v>
      </c>
      <c r="C57" s="2" t="s">
        <v>2</v>
      </c>
      <c r="D57" s="15" t="s">
        <v>64</v>
      </c>
      <c r="E57" s="13"/>
    </row>
    <row r="58" spans="1:5" x14ac:dyDescent="0.2">
      <c r="A58" s="19" t="s">
        <v>146</v>
      </c>
      <c r="B58" s="13"/>
      <c r="C58" s="13"/>
      <c r="D58" s="15" t="s">
        <v>65</v>
      </c>
      <c r="E58" s="13"/>
    </row>
    <row r="59" spans="1:5" ht="25.5" x14ac:dyDescent="0.2">
      <c r="A59" s="2" t="s">
        <v>5</v>
      </c>
      <c r="B59" s="2" t="s">
        <v>6</v>
      </c>
      <c r="C59" s="2" t="s">
        <v>7</v>
      </c>
      <c r="D59" s="2" t="s">
        <v>8</v>
      </c>
      <c r="E59" s="2" t="s">
        <v>9</v>
      </c>
    </row>
    <row r="60" spans="1:5" ht="89.25" x14ac:dyDescent="0.2">
      <c r="A60" s="1">
        <v>1051</v>
      </c>
      <c r="B60" s="1">
        <v>20977</v>
      </c>
      <c r="C60" s="1" t="s">
        <v>66</v>
      </c>
      <c r="D60" s="1" t="s">
        <v>67</v>
      </c>
      <c r="E60" s="3">
        <v>30</v>
      </c>
    </row>
    <row r="61" spans="1:5" ht="63.75" x14ac:dyDescent="0.2">
      <c r="A61" s="1">
        <v>1087</v>
      </c>
      <c r="B61" s="1">
        <v>21013</v>
      </c>
      <c r="C61" s="1" t="s">
        <v>10</v>
      </c>
      <c r="D61" s="1" t="s">
        <v>11</v>
      </c>
      <c r="E61" s="3">
        <v>70</v>
      </c>
    </row>
    <row r="62" spans="1:5" ht="153" x14ac:dyDescent="0.2">
      <c r="A62" s="1">
        <v>1091</v>
      </c>
      <c r="B62" s="1">
        <v>21017</v>
      </c>
      <c r="C62" s="1" t="s">
        <v>46</v>
      </c>
      <c r="D62" s="1" t="s">
        <v>47</v>
      </c>
      <c r="E62" s="3">
        <v>3</v>
      </c>
    </row>
    <row r="63" spans="1:5" ht="63.75" x14ac:dyDescent="0.2">
      <c r="A63" s="1">
        <v>1092</v>
      </c>
      <c r="B63" s="1">
        <v>21018</v>
      </c>
      <c r="C63" s="1" t="s">
        <v>50</v>
      </c>
      <c r="D63" s="1" t="s">
        <v>51</v>
      </c>
      <c r="E63" s="3">
        <v>10</v>
      </c>
    </row>
    <row r="64" spans="1:5" ht="25.5" x14ac:dyDescent="0.2">
      <c r="A64" s="1">
        <v>1094</v>
      </c>
      <c r="B64" s="1">
        <v>21020</v>
      </c>
      <c r="C64" s="1" t="s">
        <v>12</v>
      </c>
      <c r="D64" s="1" t="s">
        <v>13</v>
      </c>
      <c r="E64" s="3">
        <v>15</v>
      </c>
    </row>
    <row r="65" spans="1:5" ht="38.25" x14ac:dyDescent="0.2">
      <c r="A65" s="1">
        <v>1095</v>
      </c>
      <c r="B65" s="1">
        <v>21021</v>
      </c>
      <c r="C65" s="1" t="s">
        <v>68</v>
      </c>
      <c r="D65" s="1" t="s">
        <v>69</v>
      </c>
      <c r="E65" s="3">
        <v>5</v>
      </c>
    </row>
    <row r="66" spans="1:5" ht="25.5" x14ac:dyDescent="0.2">
      <c r="A66" s="1">
        <v>1098</v>
      </c>
      <c r="B66" s="1">
        <v>21024</v>
      </c>
      <c r="C66" s="1" t="s">
        <v>70</v>
      </c>
      <c r="D66" s="1" t="s">
        <v>71</v>
      </c>
      <c r="E66" s="3">
        <v>10</v>
      </c>
    </row>
    <row r="67" spans="1:5" ht="38.25" x14ac:dyDescent="0.2">
      <c r="A67" s="1">
        <v>1099</v>
      </c>
      <c r="B67" s="1">
        <v>21025</v>
      </c>
      <c r="C67" s="1" t="s">
        <v>52</v>
      </c>
      <c r="D67" s="1" t="s">
        <v>53</v>
      </c>
      <c r="E67" s="3">
        <v>30</v>
      </c>
    </row>
    <row r="68" spans="1:5" ht="25.5" x14ac:dyDescent="0.2">
      <c r="A68" s="1">
        <v>1101</v>
      </c>
      <c r="B68" s="1">
        <v>21027</v>
      </c>
      <c r="C68" s="1" t="s">
        <v>16</v>
      </c>
      <c r="D68" s="1" t="s">
        <v>17</v>
      </c>
      <c r="E68" s="3">
        <v>30</v>
      </c>
    </row>
    <row r="69" spans="1:5" ht="25.5" x14ac:dyDescent="0.2">
      <c r="A69" s="1">
        <v>1103</v>
      </c>
      <c r="B69" s="1">
        <v>21029</v>
      </c>
      <c r="C69" s="1" t="s">
        <v>54</v>
      </c>
      <c r="D69" s="1" t="s">
        <v>55</v>
      </c>
      <c r="E69" s="3">
        <v>20</v>
      </c>
    </row>
    <row r="70" spans="1:5" ht="15" x14ac:dyDescent="0.2">
      <c r="A70" s="1">
        <v>1106</v>
      </c>
      <c r="B70" s="1">
        <v>21032</v>
      </c>
      <c r="C70" s="1" t="s">
        <v>72</v>
      </c>
      <c r="D70" s="1" t="s">
        <v>73</v>
      </c>
      <c r="E70" s="3">
        <v>640</v>
      </c>
    </row>
    <row r="71" spans="1:5" ht="140.25" x14ac:dyDescent="0.2">
      <c r="A71" s="1">
        <v>1113</v>
      </c>
      <c r="B71" s="1">
        <v>21039</v>
      </c>
      <c r="C71" s="1" t="s">
        <v>74</v>
      </c>
      <c r="D71" s="1" t="s">
        <v>75</v>
      </c>
      <c r="E71" s="3">
        <v>18</v>
      </c>
    </row>
    <row r="72" spans="1:5" ht="63.75" x14ac:dyDescent="0.2">
      <c r="A72" s="1">
        <v>1115</v>
      </c>
      <c r="B72" s="1">
        <v>21041</v>
      </c>
      <c r="C72" s="1" t="s">
        <v>76</v>
      </c>
      <c r="D72" s="1" t="s">
        <v>77</v>
      </c>
      <c r="E72" s="3">
        <v>40</v>
      </c>
    </row>
    <row r="73" spans="1:5" ht="25.5" x14ac:dyDescent="0.2">
      <c r="A73" s="1">
        <v>1117</v>
      </c>
      <c r="B73" s="1">
        <v>21043</v>
      </c>
      <c r="C73" s="1" t="s">
        <v>78</v>
      </c>
      <c r="D73" s="1" t="s">
        <v>79</v>
      </c>
      <c r="E73" s="3">
        <v>80</v>
      </c>
    </row>
    <row r="74" spans="1:5" ht="51" x14ac:dyDescent="0.2">
      <c r="A74" s="1">
        <v>1120</v>
      </c>
      <c r="B74" s="1">
        <v>21046</v>
      </c>
      <c r="C74" s="1" t="s">
        <v>80</v>
      </c>
      <c r="D74" s="1" t="s">
        <v>81</v>
      </c>
      <c r="E74" s="3">
        <v>6</v>
      </c>
    </row>
    <row r="75" spans="1:5" ht="38.25" x14ac:dyDescent="0.2">
      <c r="A75" s="1">
        <v>1122</v>
      </c>
      <c r="B75" s="1">
        <v>21048</v>
      </c>
      <c r="C75" s="1" t="s">
        <v>56</v>
      </c>
      <c r="D75" s="1" t="s">
        <v>57</v>
      </c>
      <c r="E75" s="3">
        <v>20</v>
      </c>
    </row>
    <row r="76" spans="1:5" ht="38.25" x14ac:dyDescent="0.2">
      <c r="A76" s="1">
        <v>1126</v>
      </c>
      <c r="B76" s="1">
        <v>21052</v>
      </c>
      <c r="C76" s="1" t="s">
        <v>82</v>
      </c>
      <c r="D76" s="1" t="s">
        <v>83</v>
      </c>
      <c r="E76" s="3">
        <v>80</v>
      </c>
    </row>
    <row r="77" spans="1:5" ht="15" x14ac:dyDescent="0.2">
      <c r="A77" s="1">
        <v>1131</v>
      </c>
      <c r="B77" s="1">
        <v>21057</v>
      </c>
      <c r="C77" s="1" t="s">
        <v>84</v>
      </c>
      <c r="D77" s="1" t="s">
        <v>23</v>
      </c>
      <c r="E77" s="3">
        <v>20</v>
      </c>
    </row>
    <row r="78" spans="1:5" ht="25.5" x14ac:dyDescent="0.2">
      <c r="A78" s="1">
        <v>1137</v>
      </c>
      <c r="B78" s="1">
        <v>21063</v>
      </c>
      <c r="C78" s="1" t="s">
        <v>85</v>
      </c>
      <c r="D78" s="1" t="s">
        <v>86</v>
      </c>
      <c r="E78" s="3">
        <v>30</v>
      </c>
    </row>
    <row r="79" spans="1:5" ht="15" x14ac:dyDescent="0.2">
      <c r="A79" s="1">
        <v>1143</v>
      </c>
      <c r="B79" s="1">
        <v>21069</v>
      </c>
      <c r="C79" s="1" t="s">
        <v>87</v>
      </c>
      <c r="D79" s="1" t="s">
        <v>88</v>
      </c>
      <c r="E79" s="3">
        <v>10</v>
      </c>
    </row>
    <row r="80" spans="1:5" ht="25.5" x14ac:dyDescent="0.2">
      <c r="A80" s="1">
        <v>1144</v>
      </c>
      <c r="B80" s="1">
        <v>21070</v>
      </c>
      <c r="C80" s="1" t="s">
        <v>89</v>
      </c>
      <c r="D80" s="1" t="s">
        <v>90</v>
      </c>
      <c r="E80" s="3">
        <v>20</v>
      </c>
    </row>
    <row r="81" spans="1:5" ht="38.25" x14ac:dyDescent="0.2">
      <c r="A81" s="1">
        <v>1153</v>
      </c>
      <c r="B81" s="1">
        <v>21079</v>
      </c>
      <c r="C81" s="1" t="s">
        <v>26</v>
      </c>
      <c r="D81" s="1" t="s">
        <v>27</v>
      </c>
      <c r="E81" s="3">
        <v>20</v>
      </c>
    </row>
    <row r="82" spans="1:5" ht="51" x14ac:dyDescent="0.2">
      <c r="A82" s="1">
        <v>1154</v>
      </c>
      <c r="B82" s="1">
        <v>21080</v>
      </c>
      <c r="C82" s="1" t="s">
        <v>91</v>
      </c>
      <c r="D82" s="1" t="s">
        <v>92</v>
      </c>
      <c r="E82" s="3">
        <v>30</v>
      </c>
    </row>
    <row r="83" spans="1:5" ht="15" x14ac:dyDescent="0.2">
      <c r="A83" s="1">
        <v>1155</v>
      </c>
      <c r="B83" s="1">
        <v>21081</v>
      </c>
      <c r="C83" s="1" t="s">
        <v>28</v>
      </c>
      <c r="D83" s="1" t="s">
        <v>29</v>
      </c>
      <c r="E83" s="3">
        <v>50</v>
      </c>
    </row>
    <row r="84" spans="1:5" ht="51" x14ac:dyDescent="0.2">
      <c r="A84" s="1">
        <v>1158</v>
      </c>
      <c r="B84" s="1">
        <v>21084</v>
      </c>
      <c r="C84" s="1" t="s">
        <v>93</v>
      </c>
      <c r="D84" s="1" t="s">
        <v>94</v>
      </c>
      <c r="E84" s="3">
        <v>30</v>
      </c>
    </row>
    <row r="85" spans="1:5" ht="25.5" x14ac:dyDescent="0.2">
      <c r="A85" s="1">
        <v>1176</v>
      </c>
      <c r="B85" s="1">
        <v>21102</v>
      </c>
      <c r="C85" s="1" t="s">
        <v>95</v>
      </c>
      <c r="D85" s="1" t="s">
        <v>96</v>
      </c>
      <c r="E85" s="3">
        <v>10</v>
      </c>
    </row>
    <row r="86" spans="1:5" ht="38.25" x14ac:dyDescent="0.2">
      <c r="A86" s="1">
        <v>1178</v>
      </c>
      <c r="B86" s="1">
        <v>21104</v>
      </c>
      <c r="C86" s="1" t="s">
        <v>97</v>
      </c>
      <c r="D86" s="1" t="s">
        <v>98</v>
      </c>
      <c r="E86" s="3">
        <v>30</v>
      </c>
    </row>
    <row r="87" spans="1:5" ht="89.25" x14ac:dyDescent="0.2">
      <c r="A87" s="1">
        <v>1180</v>
      </c>
      <c r="B87" s="1">
        <v>21106</v>
      </c>
      <c r="C87" s="1" t="s">
        <v>34</v>
      </c>
      <c r="D87" s="1" t="s">
        <v>35</v>
      </c>
      <c r="E87" s="3">
        <v>140</v>
      </c>
    </row>
    <row r="88" spans="1:5" ht="25.5" x14ac:dyDescent="0.2">
      <c r="A88" s="1">
        <v>1551</v>
      </c>
      <c r="B88" s="1">
        <v>21199</v>
      </c>
      <c r="C88" s="1" t="s">
        <v>99</v>
      </c>
      <c r="D88" s="1" t="s">
        <v>100</v>
      </c>
      <c r="E88" s="3">
        <v>10</v>
      </c>
    </row>
    <row r="89" spans="1:5" ht="25.5" x14ac:dyDescent="0.2">
      <c r="A89" s="1">
        <v>1552</v>
      </c>
      <c r="B89" s="1">
        <v>21200</v>
      </c>
      <c r="C89" s="1" t="s">
        <v>101</v>
      </c>
      <c r="D89" s="1" t="s">
        <v>102</v>
      </c>
      <c r="E89" s="3">
        <v>10</v>
      </c>
    </row>
    <row r="90" spans="1:5" ht="38.25" x14ac:dyDescent="0.2">
      <c r="A90" s="1">
        <v>1666</v>
      </c>
      <c r="B90" s="1">
        <v>21302</v>
      </c>
      <c r="C90" s="1" t="s">
        <v>103</v>
      </c>
      <c r="D90" s="1" t="s">
        <v>104</v>
      </c>
      <c r="E90" s="3">
        <v>10</v>
      </c>
    </row>
    <row r="91" spans="1:5" ht="38.25" x14ac:dyDescent="0.2">
      <c r="A91" s="1">
        <v>1724</v>
      </c>
      <c r="B91" s="1">
        <v>21350</v>
      </c>
      <c r="C91" s="1" t="s">
        <v>105</v>
      </c>
      <c r="D91" s="1" t="s">
        <v>106</v>
      </c>
      <c r="E91" s="3">
        <v>20</v>
      </c>
    </row>
    <row r="92" spans="1:5" x14ac:dyDescent="0.2">
      <c r="A92" s="19" t="s">
        <v>148</v>
      </c>
      <c r="B92" s="13"/>
      <c r="C92" s="13"/>
      <c r="D92" s="13"/>
      <c r="E92" s="13"/>
    </row>
    <row r="93" spans="1:5" x14ac:dyDescent="0.2">
      <c r="A93" s="2" t="s">
        <v>1</v>
      </c>
      <c r="B93" s="1">
        <v>583</v>
      </c>
      <c r="C93" s="2" t="s">
        <v>2</v>
      </c>
      <c r="D93" s="15" t="s">
        <v>107</v>
      </c>
      <c r="E93" s="13"/>
    </row>
    <row r="94" spans="1:5" x14ac:dyDescent="0.2">
      <c r="A94" s="19" t="s">
        <v>146</v>
      </c>
      <c r="B94" s="13"/>
      <c r="C94" s="13"/>
      <c r="D94" s="15" t="s">
        <v>108</v>
      </c>
      <c r="E94" s="13"/>
    </row>
    <row r="95" spans="1:5" ht="25.5" x14ac:dyDescent="0.2">
      <c r="A95" s="2" t="s">
        <v>5</v>
      </c>
      <c r="B95" s="2" t="s">
        <v>6</v>
      </c>
      <c r="C95" s="2" t="s">
        <v>7</v>
      </c>
      <c r="D95" s="2" t="s">
        <v>8</v>
      </c>
      <c r="E95" s="2" t="s">
        <v>9</v>
      </c>
    </row>
    <row r="96" spans="1:5" ht="63.75" x14ac:dyDescent="0.2">
      <c r="A96" s="1">
        <v>1087</v>
      </c>
      <c r="B96" s="1">
        <v>21013</v>
      </c>
      <c r="C96" s="1" t="s">
        <v>10</v>
      </c>
      <c r="D96" s="1" t="s">
        <v>11</v>
      </c>
      <c r="E96" s="3">
        <v>20</v>
      </c>
    </row>
    <row r="97" spans="1:5" ht="63.75" x14ac:dyDescent="0.2">
      <c r="A97" s="1">
        <v>1088</v>
      </c>
      <c r="B97" s="1">
        <v>21014</v>
      </c>
      <c r="C97" s="1" t="s">
        <v>109</v>
      </c>
      <c r="D97" s="1" t="s">
        <v>110</v>
      </c>
      <c r="E97" s="3">
        <v>1</v>
      </c>
    </row>
    <row r="98" spans="1:5" ht="63.75" x14ac:dyDescent="0.2">
      <c r="A98" s="1">
        <v>1115</v>
      </c>
      <c r="B98" s="1">
        <v>21041</v>
      </c>
      <c r="C98" s="1" t="s">
        <v>76</v>
      </c>
      <c r="D98" s="1" t="s">
        <v>77</v>
      </c>
      <c r="E98" s="3">
        <v>10</v>
      </c>
    </row>
    <row r="99" spans="1:5" ht="38.25" x14ac:dyDescent="0.2">
      <c r="A99" s="1">
        <v>1122</v>
      </c>
      <c r="B99" s="1">
        <v>21048</v>
      </c>
      <c r="C99" s="1" t="s">
        <v>56</v>
      </c>
      <c r="D99" s="1" t="s">
        <v>57</v>
      </c>
      <c r="E99" s="3">
        <v>1</v>
      </c>
    </row>
    <row r="100" spans="1:5" ht="51" x14ac:dyDescent="0.2">
      <c r="A100" s="1">
        <v>1123</v>
      </c>
      <c r="B100" s="1">
        <v>21049</v>
      </c>
      <c r="C100" s="1" t="s">
        <v>58</v>
      </c>
      <c r="D100" s="1" t="s">
        <v>59</v>
      </c>
      <c r="E100" s="3">
        <v>10</v>
      </c>
    </row>
    <row r="101" spans="1:5" ht="15" x14ac:dyDescent="0.2">
      <c r="A101" s="1">
        <v>1124</v>
      </c>
      <c r="B101" s="1">
        <v>21050</v>
      </c>
      <c r="C101" s="1" t="s">
        <v>111</v>
      </c>
      <c r="D101" s="1" t="s">
        <v>112</v>
      </c>
      <c r="E101" s="3">
        <v>10</v>
      </c>
    </row>
    <row r="102" spans="1:5" ht="25.5" x14ac:dyDescent="0.2">
      <c r="A102" s="1">
        <v>1137</v>
      </c>
      <c r="B102" s="1">
        <v>21063</v>
      </c>
      <c r="C102" s="1" t="s">
        <v>85</v>
      </c>
      <c r="D102" s="1" t="s">
        <v>86</v>
      </c>
      <c r="E102" s="3">
        <v>3</v>
      </c>
    </row>
    <row r="103" spans="1:5" ht="51" x14ac:dyDescent="0.2">
      <c r="A103" s="1">
        <v>1154</v>
      </c>
      <c r="B103" s="1">
        <v>21080</v>
      </c>
      <c r="C103" s="1" t="s">
        <v>91</v>
      </c>
      <c r="D103" s="1" t="s">
        <v>92</v>
      </c>
      <c r="E103" s="3">
        <v>2</v>
      </c>
    </row>
    <row r="104" spans="1:5" ht="15" x14ac:dyDescent="0.2">
      <c r="A104" s="1">
        <v>1155</v>
      </c>
      <c r="B104" s="1">
        <v>21081</v>
      </c>
      <c r="C104" s="1" t="s">
        <v>28</v>
      </c>
      <c r="D104" s="1" t="s">
        <v>29</v>
      </c>
      <c r="E104" s="3">
        <v>12</v>
      </c>
    </row>
    <row r="105" spans="1:5" ht="25.5" x14ac:dyDescent="0.2">
      <c r="A105" s="1">
        <v>1162</v>
      </c>
      <c r="B105" s="1">
        <v>21088</v>
      </c>
      <c r="C105" s="1" t="s">
        <v>30</v>
      </c>
      <c r="D105" s="1" t="s">
        <v>31</v>
      </c>
      <c r="E105" s="3">
        <v>33</v>
      </c>
    </row>
    <row r="106" spans="1:5" ht="25.5" x14ac:dyDescent="0.2">
      <c r="A106" s="1">
        <v>1164</v>
      </c>
      <c r="B106" s="1">
        <v>21090</v>
      </c>
      <c r="C106" s="1" t="s">
        <v>32</v>
      </c>
      <c r="D106" s="1" t="s">
        <v>33</v>
      </c>
      <c r="E106" s="3">
        <v>2</v>
      </c>
    </row>
    <row r="107" spans="1:5" ht="25.5" x14ac:dyDescent="0.2">
      <c r="A107" s="1">
        <v>1633</v>
      </c>
      <c r="B107" s="1">
        <v>21270</v>
      </c>
      <c r="C107" s="1" t="s">
        <v>113</v>
      </c>
      <c r="D107" s="1" t="s">
        <v>114</v>
      </c>
      <c r="E107" s="3">
        <v>4</v>
      </c>
    </row>
    <row r="108" spans="1:5" ht="51" x14ac:dyDescent="0.2">
      <c r="A108" s="1">
        <v>1635</v>
      </c>
      <c r="B108" s="1">
        <v>21271</v>
      </c>
      <c r="C108" s="1" t="s">
        <v>115</v>
      </c>
      <c r="D108" s="1" t="s">
        <v>116</v>
      </c>
      <c r="E108" s="3">
        <v>3</v>
      </c>
    </row>
    <row r="109" spans="1:5" x14ac:dyDescent="0.2">
      <c r="A109" s="19" t="s">
        <v>145</v>
      </c>
      <c r="B109" s="13"/>
      <c r="C109" s="13"/>
      <c r="D109" s="13"/>
      <c r="E109" s="13"/>
    </row>
    <row r="110" spans="1:5" x14ac:dyDescent="0.2">
      <c r="A110" s="2" t="s">
        <v>1</v>
      </c>
      <c r="B110" s="1">
        <v>585</v>
      </c>
      <c r="C110" s="2" t="s">
        <v>2</v>
      </c>
      <c r="D110" s="15" t="s">
        <v>117</v>
      </c>
      <c r="E110" s="13"/>
    </row>
    <row r="111" spans="1:5" x14ac:dyDescent="0.2">
      <c r="A111" s="19" t="s">
        <v>146</v>
      </c>
      <c r="B111" s="13"/>
      <c r="C111" s="13"/>
      <c r="D111" s="15" t="s">
        <v>118</v>
      </c>
      <c r="E111" s="13"/>
    </row>
    <row r="112" spans="1:5" ht="25.5" x14ac:dyDescent="0.2">
      <c r="A112" s="2" t="s">
        <v>5</v>
      </c>
      <c r="B112" s="2" t="s">
        <v>6</v>
      </c>
      <c r="C112" s="2" t="s">
        <v>7</v>
      </c>
      <c r="D112" s="2" t="s">
        <v>8</v>
      </c>
      <c r="E112" s="2" t="s">
        <v>9</v>
      </c>
    </row>
    <row r="113" spans="1:5" ht="63.75" x14ac:dyDescent="0.2">
      <c r="A113" s="1">
        <v>1087</v>
      </c>
      <c r="B113" s="1">
        <v>21013</v>
      </c>
      <c r="C113" s="1" t="s">
        <v>10</v>
      </c>
      <c r="D113" s="1" t="s">
        <v>11</v>
      </c>
      <c r="E113" s="3">
        <v>20</v>
      </c>
    </row>
    <row r="114" spans="1:5" ht="63.75" x14ac:dyDescent="0.2">
      <c r="A114" s="1">
        <v>1092</v>
      </c>
      <c r="B114" s="1">
        <v>21018</v>
      </c>
      <c r="C114" s="1" t="s">
        <v>50</v>
      </c>
      <c r="D114" s="1" t="s">
        <v>51</v>
      </c>
      <c r="E114" s="3">
        <v>2</v>
      </c>
    </row>
    <row r="115" spans="1:5" ht="25.5" x14ac:dyDescent="0.2">
      <c r="A115" s="1">
        <v>1098</v>
      </c>
      <c r="B115" s="1">
        <v>21024</v>
      </c>
      <c r="C115" s="1" t="s">
        <v>70</v>
      </c>
      <c r="D115" s="1" t="s">
        <v>71</v>
      </c>
      <c r="E115" s="3">
        <v>15</v>
      </c>
    </row>
    <row r="116" spans="1:5" ht="38.25" x14ac:dyDescent="0.2">
      <c r="A116" s="1">
        <v>1099</v>
      </c>
      <c r="B116" s="1">
        <v>21025</v>
      </c>
      <c r="C116" s="1" t="s">
        <v>52</v>
      </c>
      <c r="D116" s="1" t="s">
        <v>53</v>
      </c>
      <c r="E116" s="3">
        <v>2</v>
      </c>
    </row>
    <row r="117" spans="1:5" ht="25.5" x14ac:dyDescent="0.2">
      <c r="A117" s="1">
        <v>1101</v>
      </c>
      <c r="B117" s="1">
        <v>21027</v>
      </c>
      <c r="C117" s="1" t="s">
        <v>16</v>
      </c>
      <c r="D117" s="1" t="s">
        <v>17</v>
      </c>
      <c r="E117" s="3">
        <v>7</v>
      </c>
    </row>
    <row r="118" spans="1:5" ht="25.5" x14ac:dyDescent="0.2">
      <c r="A118" s="1">
        <v>1110</v>
      </c>
      <c r="B118" s="1">
        <v>21036</v>
      </c>
      <c r="C118" s="1" t="s">
        <v>119</v>
      </c>
      <c r="D118" s="1" t="s">
        <v>120</v>
      </c>
      <c r="E118" s="3">
        <v>10</v>
      </c>
    </row>
    <row r="119" spans="1:5" ht="51" x14ac:dyDescent="0.2">
      <c r="A119" s="1">
        <v>1120</v>
      </c>
      <c r="B119" s="1">
        <v>21046</v>
      </c>
      <c r="C119" s="1" t="s">
        <v>80</v>
      </c>
      <c r="D119" s="1" t="s">
        <v>81</v>
      </c>
      <c r="E119" s="3">
        <v>3</v>
      </c>
    </row>
    <row r="120" spans="1:5" ht="38.25" x14ac:dyDescent="0.2">
      <c r="A120" s="1">
        <v>1126</v>
      </c>
      <c r="B120" s="1">
        <v>21052</v>
      </c>
      <c r="C120" s="1" t="s">
        <v>82</v>
      </c>
      <c r="D120" s="1" t="s">
        <v>83</v>
      </c>
      <c r="E120" s="3">
        <v>40</v>
      </c>
    </row>
    <row r="121" spans="1:5" ht="15" x14ac:dyDescent="0.2">
      <c r="A121" s="1">
        <v>1131</v>
      </c>
      <c r="B121" s="1">
        <v>21057</v>
      </c>
      <c r="C121" s="1" t="s">
        <v>84</v>
      </c>
      <c r="D121" s="1" t="s">
        <v>23</v>
      </c>
      <c r="E121" s="3">
        <v>20</v>
      </c>
    </row>
    <row r="122" spans="1:5" ht="25.5" x14ac:dyDescent="0.2">
      <c r="A122" s="1">
        <v>1137</v>
      </c>
      <c r="B122" s="1">
        <v>21063</v>
      </c>
      <c r="C122" s="1" t="s">
        <v>85</v>
      </c>
      <c r="D122" s="1" t="s">
        <v>86</v>
      </c>
      <c r="E122" s="3">
        <v>20</v>
      </c>
    </row>
    <row r="123" spans="1:5" ht="25.5" x14ac:dyDescent="0.2">
      <c r="A123" s="1">
        <v>1138</v>
      </c>
      <c r="B123" s="1">
        <v>21064</v>
      </c>
      <c r="C123" s="1" t="s">
        <v>121</v>
      </c>
      <c r="D123" s="1" t="s">
        <v>122</v>
      </c>
      <c r="E123" s="3">
        <v>10</v>
      </c>
    </row>
    <row r="124" spans="1:5" ht="25.5" x14ac:dyDescent="0.2">
      <c r="A124" s="1">
        <v>1144</v>
      </c>
      <c r="B124" s="1">
        <v>21070</v>
      </c>
      <c r="C124" s="1" t="s">
        <v>89</v>
      </c>
      <c r="D124" s="1" t="s">
        <v>90</v>
      </c>
      <c r="E124" s="3">
        <v>1</v>
      </c>
    </row>
    <row r="125" spans="1:5" ht="15" x14ac:dyDescent="0.2">
      <c r="A125" s="1">
        <v>1155</v>
      </c>
      <c r="B125" s="1">
        <v>21081</v>
      </c>
      <c r="C125" s="1" t="s">
        <v>28</v>
      </c>
      <c r="D125" s="1" t="s">
        <v>29</v>
      </c>
      <c r="E125" s="3">
        <v>20</v>
      </c>
    </row>
    <row r="126" spans="1:5" ht="51" x14ac:dyDescent="0.2">
      <c r="A126" s="1">
        <v>1168</v>
      </c>
      <c r="B126" s="1">
        <v>21094</v>
      </c>
      <c r="C126" s="1" t="s">
        <v>123</v>
      </c>
      <c r="D126" s="1" t="s">
        <v>124</v>
      </c>
      <c r="E126" s="3">
        <v>3</v>
      </c>
    </row>
    <row r="127" spans="1:5" ht="89.25" x14ac:dyDescent="0.2">
      <c r="A127" s="1">
        <v>1180</v>
      </c>
      <c r="B127" s="1">
        <v>21106</v>
      </c>
      <c r="C127" s="1" t="s">
        <v>34</v>
      </c>
      <c r="D127" s="1" t="s">
        <v>35</v>
      </c>
      <c r="E127" s="3">
        <v>10</v>
      </c>
    </row>
    <row r="128" spans="1:5" ht="140.25" x14ac:dyDescent="0.2">
      <c r="A128" s="1">
        <v>1714</v>
      </c>
      <c r="B128" s="1">
        <v>21349</v>
      </c>
      <c r="C128" s="1" t="s">
        <v>125</v>
      </c>
      <c r="D128" s="1" t="s">
        <v>126</v>
      </c>
      <c r="E128" s="3">
        <v>3</v>
      </c>
    </row>
    <row r="129" spans="1:5" ht="25.5" x14ac:dyDescent="0.2">
      <c r="A129" s="1">
        <v>1725</v>
      </c>
      <c r="B129" s="1">
        <v>21351</v>
      </c>
      <c r="C129" s="1" t="s">
        <v>127</v>
      </c>
      <c r="D129" s="1" t="s">
        <v>128</v>
      </c>
      <c r="E129" s="3">
        <v>3</v>
      </c>
    </row>
    <row r="130" spans="1:5" ht="38.25" x14ac:dyDescent="0.2">
      <c r="A130" s="1">
        <v>1726</v>
      </c>
      <c r="B130" s="1">
        <v>21352</v>
      </c>
      <c r="C130" s="1" t="s">
        <v>129</v>
      </c>
      <c r="D130" s="1" t="s">
        <v>130</v>
      </c>
      <c r="E130" s="3">
        <v>3</v>
      </c>
    </row>
  </sheetData>
  <sheetProtection formatCells="0" formatColumns="0" formatRows="0" insertColumns="0" insertRows="0" insertHyperlinks="0" deleteColumns="0" deleteRows="0" sort="0" autoFilter="0" pivotTables="0"/>
  <mergeCells count="33">
    <mergeCell ref="A111:C111"/>
    <mergeCell ref="D111:E111"/>
    <mergeCell ref="D93:E93"/>
    <mergeCell ref="A94:C94"/>
    <mergeCell ref="D94:E94"/>
    <mergeCell ref="A109:E109"/>
    <mergeCell ref="D110:E110"/>
    <mergeCell ref="A56:E56"/>
    <mergeCell ref="D57:E57"/>
    <mergeCell ref="A58:C58"/>
    <mergeCell ref="D58:E58"/>
    <mergeCell ref="A92:E92"/>
    <mergeCell ref="A40:C40"/>
    <mergeCell ref="D40:E40"/>
    <mergeCell ref="A43:E43"/>
    <mergeCell ref="D44:E44"/>
    <mergeCell ref="A45:C45"/>
    <mergeCell ref="D45:E45"/>
    <mergeCell ref="D34:E34"/>
    <mergeCell ref="A35:C35"/>
    <mergeCell ref="D35:E35"/>
    <mergeCell ref="A38:E38"/>
    <mergeCell ref="D39:E39"/>
    <mergeCell ref="A28:E28"/>
    <mergeCell ref="D29:E29"/>
    <mergeCell ref="A30:C30"/>
    <mergeCell ref="D30:E30"/>
    <mergeCell ref="A33:E33"/>
    <mergeCell ref="A9:E9"/>
    <mergeCell ref="A10:E10"/>
    <mergeCell ref="D11:E11"/>
    <mergeCell ref="A12:C12"/>
    <mergeCell ref="D12:E12"/>
  </mergeCells>
  <printOptions horizontalCentered="1"/>
  <pageMargins left="0.31496062992125984" right="0.31496062992125984" top="0.55118110236220474" bottom="0.55118110236220474" header="0.31496062992125984" footer="0.31496062992125984"/>
  <pageSetup paperSize="9" scale="79" fitToHeight="0" orientation="portrait" verticalDpi="0" r:id="rId1"/>
  <headerFooter>
    <oddFooter>&amp;Rstr.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DNS zboží celkem</vt:lpstr>
      <vt:lpstr>DNS zboží části</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drozdovak</cp:lastModifiedBy>
  <cp:lastPrinted>2015-07-20T05:41:48Z</cp:lastPrinted>
  <dcterms:created xsi:type="dcterms:W3CDTF">2015-07-20T05:34:55Z</dcterms:created>
  <dcterms:modified xsi:type="dcterms:W3CDTF">2015-07-27T12:06:27Z</dcterms:modified>
</cp:coreProperties>
</file>