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495" activeTab="0"/>
  </bookViews>
  <sheets>
    <sheet name="List1" sheetId="1" r:id="rId1"/>
  </sheets>
  <definedNames>
    <definedName name="_xlnm.Print_Area" localSheetId="0">'List1'!$A$23:$C$31</definedName>
  </definedNames>
  <calcPr fullCalcOnLoad="1"/>
</workbook>
</file>

<file path=xl/sharedStrings.xml><?xml version="1.0" encoding="utf-8"?>
<sst xmlns="http://schemas.openxmlformats.org/spreadsheetml/2006/main" count="138" uniqueCount="73">
  <si>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</si>
  <si>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</si>
  <si>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</si>
  <si>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</si>
  <si>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</si>
  <si>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</si>
  <si>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</si>
  <si>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</si>
  <si>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</si>
  <si>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</si>
  <si>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</si>
  <si>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Univerzita Jana Evanglisty Purkyně v Ústí nad Labem</t>
  </si>
  <si>
    <t>CZ44555601</t>
  </si>
  <si>
    <t>Záruka:</t>
  </si>
  <si>
    <t>Pasteurova 3544/1, 400 96  Ústí nad Labem</t>
  </si>
  <si>
    <t>CPU:</t>
  </si>
  <si>
    <t>RAM:</t>
  </si>
  <si>
    <r>
      <t>HDD</t>
    </r>
    <r>
      <rPr>
        <sz val="10"/>
        <color indexed="8"/>
        <rFont val="Arial"/>
        <family val="2"/>
      </rPr>
      <t>:</t>
    </r>
  </si>
  <si>
    <t>Ostatní:</t>
  </si>
  <si>
    <t>OS:</t>
  </si>
  <si>
    <t>LCD:</t>
  </si>
  <si>
    <t>Uchazeč doplní do zelených políček konkrétní zboží a komponenty, které nabízí.</t>
  </si>
  <si>
    <t>Servis:</t>
  </si>
  <si>
    <t>minimálně 3 roky</t>
  </si>
  <si>
    <t>další pracovní den u zákazníka po nahlášení závady</t>
  </si>
  <si>
    <t>Netbook</t>
  </si>
  <si>
    <t>minimálně 3290 bodů v http://www.cpubenchmark.net/</t>
  </si>
  <si>
    <t>min. 14“, matný nebo antireflexní, dotykový</t>
  </si>
  <si>
    <t>Položka</t>
  </si>
  <si>
    <t>Předmět</t>
  </si>
  <si>
    <t>Ks</t>
  </si>
  <si>
    <t>minimálně 1500 bodů v http://www.cpubenchmark.net/</t>
  </si>
  <si>
    <t>min. 4 GB DDR3 min. 1067 MHz</t>
  </si>
  <si>
    <t>min. 64 GB SSD</t>
  </si>
  <si>
    <t>min. 4 GB DDR3</t>
  </si>
  <si>
    <t>minimálně 2 roky</t>
  </si>
  <si>
    <t>Operační systém</t>
  </si>
  <si>
    <t>Příloha č.1  Podrobná specifikace: „Dodávka počítačů, notebooků a dalších IT zařízení - DOTYKOVÁ ZAŘÍZENÍ VE VÝUCE" reg. č. CZ.1.07/1.3.00/51.0017</t>
  </si>
  <si>
    <t>802.11 b/g/n, audio, min.1x USB, připojitelné k d-sub (možno řešit redukcí)</t>
  </si>
  <si>
    <t>802.11 b/g/n, 1x LAN, d-sub (možno řešit redukcí), display port nebo HDMI, audio, min.4x USB 3.0</t>
  </si>
  <si>
    <t>min. 1 GB</t>
  </si>
  <si>
    <t>min. 16 GB</t>
  </si>
  <si>
    <t>802.11 b/g/n, audio, připojitelné k d-sub a hdmi (možno řešit redukcemi)</t>
  </si>
  <si>
    <t>Nabízený produkt (produktové číslo)</t>
  </si>
  <si>
    <t>Část 1</t>
  </si>
  <si>
    <t>Maximální hodnoty jednotlivých částí veřejné zakázky v Kč bez DPH</t>
  </si>
  <si>
    <t>Část 2</t>
  </si>
  <si>
    <t>Tablety</t>
  </si>
  <si>
    <t>Část 3</t>
  </si>
  <si>
    <t>Část 4</t>
  </si>
  <si>
    <t>Nabídková cena jednotlivých částí veřejné zakázky v Kč bez DPH</t>
  </si>
  <si>
    <t>Nabídková cena bez DPH za ks v Kč</t>
  </si>
  <si>
    <t>DPH za ks v Kč</t>
  </si>
  <si>
    <t>Nabídková cena včetně DPH za ks v Kč</t>
  </si>
  <si>
    <t>Nabídková cena celkem bez DPH v Kč</t>
  </si>
  <si>
    <t xml:space="preserve">Příloha č.1  Specifikace přístrojového vybavení </t>
  </si>
  <si>
    <t>Dotykové notebooky</t>
  </si>
  <si>
    <t>Tablety pro Základní školu Chabařovice</t>
  </si>
  <si>
    <t>Operační systém do firemního nasazení kompatibilní se stávajícím počítačovým systémem školy ZŠ Chabařovice</t>
  </si>
  <si>
    <t>Počet jader procesoru:</t>
  </si>
  <si>
    <t>min. 2 jádra</t>
  </si>
  <si>
    <t>Baterie:</t>
  </si>
  <si>
    <t>výdrž baterie udávaná výrobcem minimálně 10 hodin</t>
  </si>
  <si>
    <t>Funkce:</t>
  </si>
  <si>
    <t>WiFi, Bluetooth</t>
  </si>
  <si>
    <t>min. 9“, dotykový, min. 1920x1080 IPS</t>
  </si>
  <si>
    <t>min. 128GB SSD</t>
  </si>
  <si>
    <t>802.11 b/g/n, 1x LAN, d-sub (možno řešit redukcí), display port nebo HDMI, audio, min.1x USB 3.0</t>
  </si>
  <si>
    <t>min. 11,6“, matný nebo antireflexní, dotykový</t>
  </si>
  <si>
    <t>minimálně 1700 bodů v http://www.cpubenchmark.net/</t>
  </si>
  <si>
    <t>min. 500 GB + min. 32GB SSD Smart cache</t>
  </si>
  <si>
    <t>min. 10“, dotykový</t>
  </si>
  <si>
    <t>Profesionální operační systém do firemního nasazení kompatibilní se stávajícím počítačovým systémem školy podporující doménové účty.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</si>
</sst>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0.0"/>
    <numFmt numFmtId="174" formatCode="[$€-2]\ #,##0.00_);[Red]\([$€-2]\ #,##0.00\)"/>
    <numFmt numFmtId="175" formatCode="#,##0.00_ ;\-#,##0.00\ "/>
  </numFmts>
  <fonts count="41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/>
      <top>
        <color indexed="63"/>
      </top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/>
      <top/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33" borderId="19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vertical="top" wrapText="1"/>
    </xf>
    <xf numFmtId="0" fontId="2" fillId="33" borderId="27" xfId="0" applyFont="1" applyFill="1" applyBorder="1" applyAlignment="1">
      <alignment vertical="top" wrapText="1"/>
    </xf>
    <xf numFmtId="0" fontId="1" fillId="33" borderId="28" xfId="0" applyFont="1" applyFill="1" applyBorder="1" applyAlignment="1">
      <alignment vertical="top" wrapText="1"/>
    </xf>
    <xf numFmtId="0" fontId="1" fillId="33" borderId="29" xfId="0" applyFont="1" applyFill="1" applyBorder="1" applyAlignment="1">
      <alignment vertical="top" wrapText="1"/>
    </xf>
    <xf numFmtId="0" fontId="2" fillId="33" borderId="30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2" fillId="33" borderId="31" xfId="0" applyFont="1" applyFill="1" applyBorder="1" applyAlignment="1">
      <alignment vertical="top" wrapText="1"/>
    </xf>
    <xf numFmtId="0" fontId="2" fillId="33" borderId="28" xfId="0" applyFont="1" applyFill="1" applyBorder="1" applyAlignment="1">
      <alignment vertical="top" wrapText="1"/>
    </xf>
    <xf numFmtId="0" fontId="5" fillId="4" borderId="3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175" fontId="1" fillId="33" borderId="28" xfId="39" applyNumberFormat="1" applyFont="1" applyFill="1" applyBorder="1" applyAlignment="1">
      <alignment vertical="top" wrapText="1"/>
    </xf>
    <xf numFmtId="175" fontId="1" fillId="33" borderId="23" xfId="39" applyNumberFormat="1" applyFont="1" applyFill="1" applyBorder="1" applyAlignment="1">
      <alignment vertical="top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3" fontId="8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0" fontId="5" fillId="4" borderId="36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vertical="top" wrapText="1"/>
    </xf>
    <xf numFmtId="0" fontId="2" fillId="33" borderId="38" xfId="0" applyFont="1" applyFill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2" fillId="4" borderId="39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center" vertical="top" wrapText="1"/>
    </xf>
    <xf numFmtId="0" fontId="1" fillId="10" borderId="39" xfId="0" applyFont="1" applyFill="1" applyBorder="1" applyAlignment="1">
      <alignment horizontal="center"/>
    </xf>
    <xf numFmtId="0" fontId="1" fillId="10" borderId="36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 vertical="top" wrapText="1"/>
    </xf>
    <xf numFmtId="0" fontId="5" fillId="4" borderId="32" xfId="0" applyFont="1" applyFill="1" applyBorder="1" applyAlignment="1">
      <alignment horizontal="center" vertical="top" wrapText="1"/>
    </xf>
    <xf numFmtId="0" fontId="1" fillId="33" borderId="39" xfId="0" applyFont="1" applyFill="1" applyBorder="1" applyAlignment="1">
      <alignment vertical="top" wrapText="1"/>
    </xf>
    <xf numFmtId="0" fontId="1" fillId="33" borderId="3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46" xfId="0" applyFont="1" applyFill="1" applyBorder="1" applyAlignment="1">
      <alignment horizontal="left" vertical="top" wrapText="1"/>
    </xf>
    <xf numFmtId="0" fontId="1" fillId="33" borderId="47" xfId="0" applyFont="1" applyFill="1" applyBorder="1" applyAlignment="1">
      <alignment horizontal="left" vertical="top" wrapText="1"/>
    </xf>
    <xf numFmtId="0" fontId="1" fillId="33" borderId="39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4" borderId="39" xfId="0" applyFont="1" applyFill="1" applyBorder="1" applyAlignment="1">
      <alignment horizontal="center" vertical="top" wrapText="1"/>
    </xf>
    <xf numFmtId="0" fontId="1" fillId="4" borderId="32" xfId="0" applyFont="1" applyFill="1" applyBorder="1" applyAlignment="1">
      <alignment horizontal="center" vertical="top" wrapText="1"/>
    </xf>
    <xf numFmtId="0" fontId="1" fillId="10" borderId="48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0" fontId="2" fillId="33" borderId="49" xfId="0" applyFont="1" applyFill="1" applyBorder="1" applyAlignment="1">
      <alignment horizontal="left" vertical="top" wrapText="1"/>
    </xf>
    <xf numFmtId="0" fontId="2" fillId="35" borderId="39" xfId="0" applyFont="1" applyFill="1" applyBorder="1" applyAlignment="1">
      <alignment horizontal="left" vertical="top" wrapText="1"/>
    </xf>
    <xf numFmtId="0" fontId="2" fillId="35" borderId="32" xfId="0" applyFont="1" applyFill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133350</xdr:rowOff>
    </xdr:from>
    <xdr:to>
      <xdr:col>2</xdr:col>
      <xdr:colOff>5086350</xdr:colOff>
      <xdr:row>6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33350"/>
          <a:ext cx="7658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88"/>
  <sheetViews>
    <sheetView tabSelected="1" zoomScale="80" zoomScaleNormal="80" zoomScalePageLayoutView="0" workbookViewId="0" topLeftCell="A1">
      <selection activeCell="E36" sqref="E36"/>
    </sheetView>
  </sheetViews>
  <sheetFormatPr defaultColWidth="9.140625" defaultRowHeight="15"/>
  <cols>
    <col min="1" max="1" width="26.140625" style="0" bestFit="1" customWidth="1"/>
    <col min="2" max="2" width="41.00390625" style="0" bestFit="1" customWidth="1"/>
    <col min="3" max="3" width="103.8515625" style="0" bestFit="1" customWidth="1"/>
    <col min="4" max="4" width="28.57421875" style="0" bestFit="1" customWidth="1"/>
    <col min="5" max="5" width="20.57421875" style="0" customWidth="1"/>
    <col min="6" max="6" width="31.00390625" style="0" bestFit="1" customWidth="1"/>
    <col min="7" max="7" width="16.421875" style="0" customWidth="1"/>
  </cols>
  <sheetData>
    <row r="8" spans="1:3" ht="15.75" thickBot="1">
      <c r="A8" s="75" t="s">
        <v>55</v>
      </c>
      <c r="B8" s="75"/>
      <c r="C8" s="75"/>
    </row>
    <row r="9" spans="1:3" ht="15">
      <c r="A9" s="82" t="s">
        <v>0</v>
      </c>
      <c r="B9" s="83"/>
      <c r="C9" s="6"/>
    </row>
    <row r="10" spans="1:3" ht="15">
      <c r="A10" s="5" t="s">
        <v>1</v>
      </c>
      <c r="B10" s="4"/>
      <c r="C10" s="7"/>
    </row>
    <row r="11" spans="1:3" ht="15">
      <c r="A11" s="76" t="s">
        <v>2</v>
      </c>
      <c r="B11" s="77"/>
      <c r="C11" s="7"/>
    </row>
    <row r="12" spans="1:3" ht="15">
      <c r="A12" s="67" t="s">
        <v>3</v>
      </c>
      <c r="B12" s="68"/>
      <c r="C12" s="7"/>
    </row>
    <row r="13" spans="1:3" ht="15">
      <c r="A13" s="67" t="s">
        <v>4</v>
      </c>
      <c r="B13" s="68"/>
      <c r="C13" s="7"/>
    </row>
    <row r="14" spans="1:3" ht="15">
      <c r="A14" s="76" t="s">
        <v>5</v>
      </c>
      <c r="B14" s="77"/>
      <c r="C14" s="7"/>
    </row>
    <row r="15" spans="1:3" ht="15">
      <c r="A15" s="76" t="s">
        <v>6</v>
      </c>
      <c r="B15" s="77"/>
      <c r="C15" s="7"/>
    </row>
    <row r="16" spans="1:3" ht="15.75" thickBot="1">
      <c r="A16" s="78" t="s">
        <v>7</v>
      </c>
      <c r="B16" s="79"/>
      <c r="C16" s="8"/>
    </row>
    <row r="17" spans="1:5" ht="55.5" customHeight="1">
      <c r="A17" s="48" t="s">
        <v>28</v>
      </c>
      <c r="B17" s="49" t="s">
        <v>29</v>
      </c>
      <c r="C17" s="50" t="s">
        <v>30</v>
      </c>
      <c r="D17" s="51" t="s">
        <v>45</v>
      </c>
      <c r="E17" s="51" t="s">
        <v>50</v>
      </c>
    </row>
    <row r="18" spans="1:6" ht="15.75" thickBot="1">
      <c r="A18" s="16" t="s">
        <v>44</v>
      </c>
      <c r="B18" s="13" t="s">
        <v>56</v>
      </c>
      <c r="C18" s="46">
        <v>470</v>
      </c>
      <c r="D18" s="52">
        <v>8156850</v>
      </c>
      <c r="E18" s="53">
        <f>E33</f>
        <v>0</v>
      </c>
      <c r="F18" t="str">
        <f>IF(E18&gt;D18,"Překročení maximální hodnoty","OK")</f>
        <v>OK</v>
      </c>
    </row>
    <row r="19" spans="1:6" ht="15">
      <c r="A19" s="11" t="s">
        <v>46</v>
      </c>
      <c r="B19" s="14" t="s">
        <v>47</v>
      </c>
      <c r="C19" s="45">
        <v>177</v>
      </c>
      <c r="D19" s="52">
        <v>2194092</v>
      </c>
      <c r="E19" s="53">
        <f>E47</f>
        <v>0</v>
      </c>
      <c r="F19" t="str">
        <f>IF(E19&gt;D19,"Překročení maximální hodnoty","OK")</f>
        <v>OK</v>
      </c>
    </row>
    <row r="20" spans="1:6" ht="15">
      <c r="A20" s="42" t="s">
        <v>48</v>
      </c>
      <c r="B20" s="12" t="s">
        <v>57</v>
      </c>
      <c r="C20" s="47">
        <v>20</v>
      </c>
      <c r="D20" s="52">
        <v>247920</v>
      </c>
      <c r="E20" s="53">
        <f>E61</f>
        <v>0</v>
      </c>
      <c r="F20" t="str">
        <f>IF(E20&gt;D20,"Překročení maximální hodnoty","OK")</f>
        <v>OK</v>
      </c>
    </row>
    <row r="21" spans="1:6" ht="15">
      <c r="A21" s="15" t="s">
        <v>49</v>
      </c>
      <c r="B21" s="12" t="s">
        <v>25</v>
      </c>
      <c r="C21" s="47">
        <v>34</v>
      </c>
      <c r="D21" s="52">
        <v>393380</v>
      </c>
      <c r="E21" s="53">
        <f>E77</f>
        <v>0</v>
      </c>
      <c r="F21" t="str">
        <f>IF(E21&gt;D21,"Překročení maximální hodnoty","OK")</f>
        <v>OK</v>
      </c>
    </row>
    <row r="22" ht="15">
      <c r="D22" s="57">
        <f>SUM(D18:D21)</f>
        <v>10992242</v>
      </c>
    </row>
    <row r="23" spans="1:5" ht="15.75" thickBot="1">
      <c r="A23" s="75" t="s">
        <v>37</v>
      </c>
      <c r="B23" s="75"/>
      <c r="C23" s="75"/>
      <c r="D23" s="1"/>
      <c r="E23" s="1"/>
    </row>
    <row r="24" spans="1:4" ht="15" customHeight="1" hidden="1">
      <c r="A24" s="80" t="s">
        <v>0</v>
      </c>
      <c r="B24" s="81"/>
      <c r="C24" s="6" t="s">
        <v>11</v>
      </c>
      <c r="D24" s="2"/>
    </row>
    <row r="25" spans="1:4" ht="15" customHeight="1" hidden="1">
      <c r="A25" s="5" t="s">
        <v>1</v>
      </c>
      <c r="B25" s="4"/>
      <c r="C25" s="7"/>
      <c r="D25" s="3"/>
    </row>
    <row r="26" spans="1:4" ht="15" customHeight="1" hidden="1">
      <c r="A26" s="69" t="s">
        <v>2</v>
      </c>
      <c r="B26" s="70"/>
      <c r="C26" s="7"/>
      <c r="D26" s="2"/>
    </row>
    <row r="27" spans="1:4" ht="15" customHeight="1" hidden="1">
      <c r="A27" s="73" t="s">
        <v>3</v>
      </c>
      <c r="B27" s="74"/>
      <c r="C27" s="7" t="s">
        <v>14</v>
      </c>
      <c r="D27" s="3"/>
    </row>
    <row r="28" spans="1:4" ht="15" customHeight="1" hidden="1">
      <c r="A28" s="73" t="s">
        <v>4</v>
      </c>
      <c r="B28" s="74"/>
      <c r="C28" s="7"/>
      <c r="D28" s="3"/>
    </row>
    <row r="29" spans="1:4" ht="15" customHeight="1" hidden="1">
      <c r="A29" s="69" t="s">
        <v>5</v>
      </c>
      <c r="B29" s="70"/>
      <c r="C29" s="7"/>
      <c r="D29" s="2"/>
    </row>
    <row r="30" spans="1:4" ht="15" customHeight="1" hidden="1">
      <c r="A30" s="69" t="s">
        <v>6</v>
      </c>
      <c r="B30" s="70"/>
      <c r="C30" s="7">
        <v>44555601</v>
      </c>
      <c r="D30" s="2"/>
    </row>
    <row r="31" spans="1:4" ht="15.75" customHeight="1" hidden="1" thickBot="1">
      <c r="A31" s="71" t="s">
        <v>7</v>
      </c>
      <c r="B31" s="72"/>
      <c r="C31" s="8" t="s">
        <v>12</v>
      </c>
      <c r="D31" s="2"/>
    </row>
    <row r="32" spans="1:7" ht="15.75" thickBot="1">
      <c r="A32" s="60" t="s">
        <v>21</v>
      </c>
      <c r="B32" s="61"/>
      <c r="C32" s="61"/>
      <c r="D32" s="61"/>
      <c r="E32" s="90"/>
      <c r="F32" s="9"/>
      <c r="G32" s="9"/>
    </row>
    <row r="33" spans="1:7" ht="26.25" thickBot="1">
      <c r="A33" s="37"/>
      <c r="B33" s="86" t="s">
        <v>8</v>
      </c>
      <c r="C33" s="66"/>
      <c r="D33" s="34" t="s">
        <v>54</v>
      </c>
      <c r="E33" s="43">
        <f>B35*E34</f>
        <v>0</v>
      </c>
      <c r="F33" s="87"/>
      <c r="G33" s="87"/>
    </row>
    <row r="34" spans="1:7" ht="26.25" thickBot="1">
      <c r="A34" s="38" t="str">
        <f>A18</f>
        <v>Část 1</v>
      </c>
      <c r="B34" s="65" t="str">
        <f>B18</f>
        <v>Dotykové notebooky</v>
      </c>
      <c r="C34" s="66"/>
      <c r="D34" s="28" t="s">
        <v>51</v>
      </c>
      <c r="E34" s="44"/>
      <c r="F34" s="87"/>
      <c r="G34" s="87"/>
    </row>
    <row r="35" spans="1:5" ht="15.75" thickBot="1">
      <c r="A35" s="39" t="s">
        <v>9</v>
      </c>
      <c r="B35" s="84">
        <f>C18</f>
        <v>470</v>
      </c>
      <c r="C35" s="85"/>
      <c r="D35" s="28" t="s">
        <v>52</v>
      </c>
      <c r="E35" s="44"/>
    </row>
    <row r="36" spans="1:5" ht="26.25" thickBot="1">
      <c r="A36" s="40" t="s">
        <v>43</v>
      </c>
      <c r="B36" s="95"/>
      <c r="C36" s="96"/>
      <c r="D36" s="28" t="s">
        <v>53</v>
      </c>
      <c r="E36" s="44">
        <f>E35+E34</f>
        <v>0</v>
      </c>
    </row>
    <row r="37" spans="1:5" ht="15.75" thickBot="1">
      <c r="A37" s="91" t="s">
        <v>10</v>
      </c>
      <c r="B37" s="31" t="s">
        <v>15</v>
      </c>
      <c r="C37" s="18" t="s">
        <v>26</v>
      </c>
      <c r="D37" s="63"/>
      <c r="E37" s="64"/>
    </row>
    <row r="38" spans="1:5" ht="15.75" thickBot="1">
      <c r="A38" s="92"/>
      <c r="B38" s="31" t="s">
        <v>16</v>
      </c>
      <c r="C38" s="18" t="s">
        <v>34</v>
      </c>
      <c r="D38" s="63"/>
      <c r="E38" s="64"/>
    </row>
    <row r="39" spans="1:5" ht="15.75" thickBot="1">
      <c r="A39" s="92"/>
      <c r="B39" s="19" t="s">
        <v>17</v>
      </c>
      <c r="C39" s="18" t="s">
        <v>70</v>
      </c>
      <c r="D39" s="63"/>
      <c r="E39" s="64"/>
    </row>
    <row r="40" spans="1:5" ht="15.75" thickBot="1">
      <c r="A40" s="92"/>
      <c r="B40" s="20" t="s">
        <v>18</v>
      </c>
      <c r="C40" s="21" t="s">
        <v>39</v>
      </c>
      <c r="D40" s="63"/>
      <c r="E40" s="64"/>
    </row>
    <row r="41" spans="1:5" ht="26.25" thickBot="1">
      <c r="A41" s="92"/>
      <c r="B41" s="22" t="s">
        <v>19</v>
      </c>
      <c r="C41" s="22" t="s">
        <v>72</v>
      </c>
      <c r="D41" s="63"/>
      <c r="E41" s="64"/>
    </row>
    <row r="42" spans="1:5" ht="15.75" thickBot="1">
      <c r="A42" s="92"/>
      <c r="B42" s="23" t="s">
        <v>20</v>
      </c>
      <c r="C42" s="21" t="s">
        <v>27</v>
      </c>
      <c r="D42" s="63"/>
      <c r="E42" s="64"/>
    </row>
    <row r="43" spans="1:5" ht="15.75" thickBot="1">
      <c r="A43" s="92"/>
      <c r="B43" s="24" t="s">
        <v>13</v>
      </c>
      <c r="C43" s="25" t="s">
        <v>23</v>
      </c>
      <c r="D43" s="63"/>
      <c r="E43" s="64"/>
    </row>
    <row r="44" spans="1:5" ht="15.75" thickBot="1">
      <c r="A44" s="92"/>
      <c r="B44" s="26" t="s">
        <v>22</v>
      </c>
      <c r="C44" s="25" t="s">
        <v>24</v>
      </c>
      <c r="D44" s="63"/>
      <c r="E44" s="64"/>
    </row>
    <row r="45" ht="15.75" thickBot="1"/>
    <row r="46" spans="1:5" ht="15.75" thickBot="1">
      <c r="A46" s="60" t="s">
        <v>21</v>
      </c>
      <c r="B46" s="61"/>
      <c r="C46" s="61"/>
      <c r="D46" s="61"/>
      <c r="E46" s="62"/>
    </row>
    <row r="47" spans="1:7" ht="26.25" thickBot="1">
      <c r="A47" s="27"/>
      <c r="B47" s="27" t="s">
        <v>8</v>
      </c>
      <c r="C47" s="27"/>
      <c r="D47" s="34" t="s">
        <v>54</v>
      </c>
      <c r="E47" s="43">
        <f>B49*E48</f>
        <v>0</v>
      </c>
      <c r="F47" s="87"/>
      <c r="G47" s="87"/>
    </row>
    <row r="48" spans="1:7" ht="26.25" thickBot="1">
      <c r="A48" s="27" t="str">
        <f>A19</f>
        <v>Část 2</v>
      </c>
      <c r="B48" s="28" t="str">
        <f>B19</f>
        <v>Tablety</v>
      </c>
      <c r="C48" s="27"/>
      <c r="D48" s="28" t="s">
        <v>51</v>
      </c>
      <c r="E48" s="44"/>
      <c r="F48" s="87"/>
      <c r="G48" s="87"/>
    </row>
    <row r="49" spans="1:5" ht="15.75" thickBot="1">
      <c r="A49" s="29" t="s">
        <v>9</v>
      </c>
      <c r="B49" s="30">
        <f>C19</f>
        <v>177</v>
      </c>
      <c r="C49" s="28"/>
      <c r="D49" s="28" t="s">
        <v>52</v>
      </c>
      <c r="E49" s="44"/>
    </row>
    <row r="50" spans="1:5" ht="26.25" thickBot="1">
      <c r="A50" s="40" t="s">
        <v>43</v>
      </c>
      <c r="B50" s="95"/>
      <c r="C50" s="96"/>
      <c r="D50" s="28" t="s">
        <v>53</v>
      </c>
      <c r="E50" s="44">
        <f>E49+E48</f>
        <v>0</v>
      </c>
    </row>
    <row r="51" spans="1:5" ht="15.75" thickBot="1">
      <c r="A51" s="29" t="s">
        <v>10</v>
      </c>
      <c r="B51" s="31" t="s">
        <v>15</v>
      </c>
      <c r="C51" s="18" t="s">
        <v>31</v>
      </c>
      <c r="D51" s="58"/>
      <c r="E51" s="59"/>
    </row>
    <row r="52" spans="1:5" ht="15.75" thickBot="1">
      <c r="A52" s="32"/>
      <c r="B52" s="31" t="s">
        <v>16</v>
      </c>
      <c r="C52" s="18" t="s">
        <v>32</v>
      </c>
      <c r="D52" s="58"/>
      <c r="E52" s="59"/>
    </row>
    <row r="53" spans="1:5" ht="15.75" thickBot="1">
      <c r="A53" s="32"/>
      <c r="B53" s="19" t="s">
        <v>17</v>
      </c>
      <c r="C53" s="18" t="s">
        <v>33</v>
      </c>
      <c r="D53" s="58"/>
      <c r="E53" s="59"/>
    </row>
    <row r="54" spans="1:5" ht="15.75" customHeight="1" thickBot="1">
      <c r="A54" s="32"/>
      <c r="B54" s="20" t="s">
        <v>18</v>
      </c>
      <c r="C54" s="21" t="s">
        <v>38</v>
      </c>
      <c r="D54" s="58"/>
      <c r="E54" s="59"/>
    </row>
    <row r="55" spans="1:5" ht="26.25" thickBot="1">
      <c r="A55" s="32"/>
      <c r="B55" s="22" t="s">
        <v>19</v>
      </c>
      <c r="C55" s="22" t="s">
        <v>72</v>
      </c>
      <c r="D55" s="58"/>
      <c r="E55" s="59"/>
    </row>
    <row r="56" spans="1:5" ht="15.75" thickBot="1">
      <c r="A56" s="32"/>
      <c r="B56" s="23" t="s">
        <v>20</v>
      </c>
      <c r="C56" s="21" t="s">
        <v>71</v>
      </c>
      <c r="D56" s="58"/>
      <c r="E56" s="59"/>
    </row>
    <row r="57" spans="1:5" ht="15.75" thickBot="1">
      <c r="A57" s="32"/>
      <c r="B57" s="24" t="s">
        <v>13</v>
      </c>
      <c r="C57" s="25" t="s">
        <v>35</v>
      </c>
      <c r="D57" s="58"/>
      <c r="E57" s="59"/>
    </row>
    <row r="58" spans="1:5" ht="15.75" thickBot="1">
      <c r="A58" s="33"/>
      <c r="B58" s="26" t="s">
        <v>22</v>
      </c>
      <c r="C58" s="25" t="s">
        <v>24</v>
      </c>
      <c r="D58" s="58"/>
      <c r="E58" s="59"/>
    </row>
    <row r="59" ht="15.75" thickBot="1"/>
    <row r="60" spans="1:7" ht="15.75" thickBot="1">
      <c r="A60" s="60" t="s">
        <v>21</v>
      </c>
      <c r="B60" s="61"/>
      <c r="C60" s="61"/>
      <c r="D60" s="61"/>
      <c r="E60" s="90"/>
      <c r="F60" s="9"/>
      <c r="G60" s="9"/>
    </row>
    <row r="61" spans="1:7" ht="26.25" thickBot="1">
      <c r="A61" s="37"/>
      <c r="B61" s="86" t="s">
        <v>8</v>
      </c>
      <c r="C61" s="66"/>
      <c r="D61" s="34" t="s">
        <v>54</v>
      </c>
      <c r="E61" s="43">
        <f>B63*E62</f>
        <v>0</v>
      </c>
      <c r="F61" s="87"/>
      <c r="G61" s="87"/>
    </row>
    <row r="62" spans="1:7" ht="26.25" thickBot="1">
      <c r="A62" s="27" t="str">
        <f>A20</f>
        <v>Část 3</v>
      </c>
      <c r="B62" s="65" t="str">
        <f>B20</f>
        <v>Tablety pro Základní školu Chabařovice</v>
      </c>
      <c r="C62" s="66"/>
      <c r="D62" s="28" t="s">
        <v>51</v>
      </c>
      <c r="E62" s="44"/>
      <c r="F62" s="87"/>
      <c r="G62" s="87"/>
    </row>
    <row r="63" spans="1:5" ht="15.75" thickBot="1">
      <c r="A63" s="39" t="s">
        <v>9</v>
      </c>
      <c r="B63" s="84">
        <f>C20</f>
        <v>20</v>
      </c>
      <c r="C63" s="85"/>
      <c r="D63" s="28" t="s">
        <v>52</v>
      </c>
      <c r="E63" s="44"/>
    </row>
    <row r="64" spans="1:5" ht="26.25" thickBot="1">
      <c r="A64" s="40" t="s">
        <v>43</v>
      </c>
      <c r="B64" s="95"/>
      <c r="C64" s="96"/>
      <c r="D64" s="28" t="s">
        <v>53</v>
      </c>
      <c r="E64" s="44">
        <f>E63+E62</f>
        <v>0</v>
      </c>
    </row>
    <row r="65" spans="1:5" ht="15.75" thickBot="1">
      <c r="A65" s="91" t="s">
        <v>10</v>
      </c>
      <c r="B65" s="17" t="s">
        <v>59</v>
      </c>
      <c r="C65" s="18" t="s">
        <v>60</v>
      </c>
      <c r="D65" s="63"/>
      <c r="E65" s="64"/>
    </row>
    <row r="66" spans="1:5" ht="15.75" thickBot="1">
      <c r="A66" s="92"/>
      <c r="B66" s="17" t="s">
        <v>16</v>
      </c>
      <c r="C66" s="18" t="s">
        <v>40</v>
      </c>
      <c r="D66" s="63"/>
      <c r="E66" s="64"/>
    </row>
    <row r="67" spans="1:5" ht="15.75" thickBot="1">
      <c r="A67" s="92"/>
      <c r="B67" s="19" t="s">
        <v>17</v>
      </c>
      <c r="C67" s="18" t="s">
        <v>41</v>
      </c>
      <c r="D67" s="63"/>
      <c r="E67" s="64"/>
    </row>
    <row r="68" spans="1:5" ht="15.75" thickBot="1">
      <c r="A68" s="92"/>
      <c r="B68" s="20" t="s">
        <v>18</v>
      </c>
      <c r="C68" s="21" t="s">
        <v>42</v>
      </c>
      <c r="D68" s="63"/>
      <c r="E68" s="64"/>
    </row>
    <row r="69" spans="1:5" ht="15.75" thickBot="1">
      <c r="A69" s="92"/>
      <c r="B69" s="22" t="s">
        <v>36</v>
      </c>
      <c r="C69" s="22" t="s">
        <v>58</v>
      </c>
      <c r="D69" s="63"/>
      <c r="E69" s="64"/>
    </row>
    <row r="70" spans="1:5" ht="15.75" thickBot="1">
      <c r="A70" s="92"/>
      <c r="B70" s="19" t="s">
        <v>20</v>
      </c>
      <c r="C70" s="21" t="s">
        <v>65</v>
      </c>
      <c r="D70" s="63"/>
      <c r="E70" s="64"/>
    </row>
    <row r="71" spans="1:5" ht="15.75" thickBot="1">
      <c r="A71" s="94"/>
      <c r="B71" s="22" t="s">
        <v>61</v>
      </c>
      <c r="C71" s="22" t="s">
        <v>62</v>
      </c>
      <c r="D71" s="54"/>
      <c r="E71" s="41"/>
    </row>
    <row r="72" spans="1:5" ht="15.75" thickBot="1">
      <c r="A72" s="94"/>
      <c r="B72" s="22" t="s">
        <v>63</v>
      </c>
      <c r="C72" s="22" t="s">
        <v>64</v>
      </c>
      <c r="D72" s="54"/>
      <c r="E72" s="41"/>
    </row>
    <row r="73" spans="1:5" ht="15.75" thickBot="1">
      <c r="A73" s="92"/>
      <c r="B73" s="55" t="s">
        <v>13</v>
      </c>
      <c r="C73" s="56" t="s">
        <v>35</v>
      </c>
      <c r="D73" s="63"/>
      <c r="E73" s="64"/>
    </row>
    <row r="74" spans="1:5" ht="15.75" thickBot="1">
      <c r="A74" s="92"/>
      <c r="B74" s="26" t="s">
        <v>22</v>
      </c>
      <c r="C74" s="25" t="s">
        <v>24</v>
      </c>
      <c r="D74" s="63"/>
      <c r="E74" s="64"/>
    </row>
    <row r="75" ht="15.75" thickBot="1"/>
    <row r="76" spans="1:6" ht="15.75" thickBot="1">
      <c r="A76" s="60" t="s">
        <v>21</v>
      </c>
      <c r="B76" s="61"/>
      <c r="C76" s="61"/>
      <c r="D76" s="61"/>
      <c r="E76" s="62"/>
      <c r="F76" s="10"/>
    </row>
    <row r="77" spans="1:7" ht="26.25" thickBot="1">
      <c r="A77" s="35"/>
      <c r="B77" s="86" t="s">
        <v>8</v>
      </c>
      <c r="C77" s="66"/>
      <c r="D77" s="34" t="s">
        <v>54</v>
      </c>
      <c r="E77" s="43">
        <f>B79*E78</f>
        <v>0</v>
      </c>
      <c r="F77" s="87"/>
      <c r="G77" s="87"/>
    </row>
    <row r="78" spans="1:7" ht="26.25" thickBot="1">
      <c r="A78" s="35" t="str">
        <f>A21</f>
        <v>Část 4</v>
      </c>
      <c r="B78" s="65" t="str">
        <f>B21</f>
        <v>Netbook</v>
      </c>
      <c r="C78" s="66"/>
      <c r="D78" s="28" t="s">
        <v>51</v>
      </c>
      <c r="E78" s="44"/>
      <c r="F78" s="87"/>
      <c r="G78" s="87"/>
    </row>
    <row r="79" spans="1:5" ht="15.75" thickBot="1">
      <c r="A79" s="36" t="s">
        <v>9</v>
      </c>
      <c r="B79" s="84">
        <f>C21</f>
        <v>34</v>
      </c>
      <c r="C79" s="85"/>
      <c r="D79" s="28" t="s">
        <v>52</v>
      </c>
      <c r="E79" s="44"/>
    </row>
    <row r="80" spans="1:5" ht="26.25" thickBot="1">
      <c r="A80" s="40" t="s">
        <v>43</v>
      </c>
      <c r="B80" s="95"/>
      <c r="C80" s="96"/>
      <c r="D80" s="28" t="s">
        <v>53</v>
      </c>
      <c r="E80" s="44">
        <f>E79+E78</f>
        <v>0</v>
      </c>
    </row>
    <row r="81" spans="1:5" ht="15.75" thickBot="1">
      <c r="A81" s="91" t="s">
        <v>10</v>
      </c>
      <c r="B81" s="31" t="s">
        <v>15</v>
      </c>
      <c r="C81" s="18" t="s">
        <v>69</v>
      </c>
      <c r="D81" s="63"/>
      <c r="E81" s="64"/>
    </row>
    <row r="82" spans="1:5" ht="15.75" thickBot="1">
      <c r="A82" s="92"/>
      <c r="B82" s="31" t="s">
        <v>16</v>
      </c>
      <c r="C82" s="18" t="s">
        <v>34</v>
      </c>
      <c r="D82" s="63"/>
      <c r="E82" s="64"/>
    </row>
    <row r="83" spans="1:5" ht="15.75" thickBot="1">
      <c r="A83" s="92"/>
      <c r="B83" s="19" t="s">
        <v>17</v>
      </c>
      <c r="C83" s="18" t="s">
        <v>66</v>
      </c>
      <c r="D83" s="63"/>
      <c r="E83" s="64"/>
    </row>
    <row r="84" spans="1:5" ht="15.75" thickBot="1">
      <c r="A84" s="92"/>
      <c r="B84" s="20" t="s">
        <v>18</v>
      </c>
      <c r="C84" s="21" t="s">
        <v>67</v>
      </c>
      <c r="D84" s="63"/>
      <c r="E84" s="64"/>
    </row>
    <row r="85" spans="1:5" ht="26.25" thickBot="1">
      <c r="A85" s="92"/>
      <c r="B85" s="22" t="s">
        <v>19</v>
      </c>
      <c r="C85" s="22" t="s">
        <v>72</v>
      </c>
      <c r="D85" s="63"/>
      <c r="E85" s="64"/>
    </row>
    <row r="86" spans="1:5" ht="15.75" thickBot="1">
      <c r="A86" s="92"/>
      <c r="B86" s="23" t="s">
        <v>20</v>
      </c>
      <c r="C86" s="21" t="s">
        <v>68</v>
      </c>
      <c r="D86" s="63"/>
      <c r="E86" s="64"/>
    </row>
    <row r="87" spans="1:5" ht="15.75" thickBot="1">
      <c r="A87" s="92"/>
      <c r="B87" s="24" t="s">
        <v>13</v>
      </c>
      <c r="C87" s="25" t="s">
        <v>35</v>
      </c>
      <c r="D87" s="88"/>
      <c r="E87" s="89"/>
    </row>
    <row r="88" spans="1:5" ht="15.75" thickBot="1">
      <c r="A88" s="93"/>
      <c r="B88" s="26" t="s">
        <v>22</v>
      </c>
      <c r="C88" s="25" t="s">
        <v>24</v>
      </c>
      <c r="D88" s="58"/>
      <c r="E88" s="59"/>
    </row>
  </sheetData>
  <sheetProtection/>
  <mergeCells count="76">
    <mergeCell ref="A65:A74"/>
    <mergeCell ref="B35:C35"/>
    <mergeCell ref="D69:E69"/>
    <mergeCell ref="D70:E70"/>
    <mergeCell ref="B50:C50"/>
    <mergeCell ref="B80:C80"/>
    <mergeCell ref="B36:C36"/>
    <mergeCell ref="B64:C64"/>
    <mergeCell ref="B63:C63"/>
    <mergeCell ref="D73:E73"/>
    <mergeCell ref="D74:E74"/>
    <mergeCell ref="D43:E43"/>
    <mergeCell ref="A60:E60"/>
    <mergeCell ref="B61:C61"/>
    <mergeCell ref="F61:F62"/>
    <mergeCell ref="D65:E65"/>
    <mergeCell ref="D66:E66"/>
    <mergeCell ref="D67:E67"/>
    <mergeCell ref="D68:E68"/>
    <mergeCell ref="A37:A44"/>
    <mergeCell ref="D40:E40"/>
    <mergeCell ref="D42:E42"/>
    <mergeCell ref="D44:E44"/>
    <mergeCell ref="D41:E41"/>
    <mergeCell ref="D37:E37"/>
    <mergeCell ref="D38:E38"/>
    <mergeCell ref="G47:G48"/>
    <mergeCell ref="G33:G34"/>
    <mergeCell ref="D39:E39"/>
    <mergeCell ref="F77:F78"/>
    <mergeCell ref="D52:E52"/>
    <mergeCell ref="D53:E53"/>
    <mergeCell ref="D54:E54"/>
    <mergeCell ref="D55:E55"/>
    <mergeCell ref="G77:G78"/>
    <mergeCell ref="G61:G62"/>
    <mergeCell ref="F33:F34"/>
    <mergeCell ref="D81:E81"/>
    <mergeCell ref="D87:E87"/>
    <mergeCell ref="A32:E32"/>
    <mergeCell ref="D88:E88"/>
    <mergeCell ref="A81:A88"/>
    <mergeCell ref="B33:C33"/>
    <mergeCell ref="B34:C34"/>
    <mergeCell ref="D82:E82"/>
    <mergeCell ref="F47:F48"/>
    <mergeCell ref="A24:B24"/>
    <mergeCell ref="A9:B9"/>
    <mergeCell ref="A11:B11"/>
    <mergeCell ref="D57:E57"/>
    <mergeCell ref="D58:E58"/>
    <mergeCell ref="B79:C79"/>
    <mergeCell ref="A76:E76"/>
    <mergeCell ref="D56:E56"/>
    <mergeCell ref="B77:C77"/>
    <mergeCell ref="B62:C62"/>
    <mergeCell ref="A28:B28"/>
    <mergeCell ref="A30:B30"/>
    <mergeCell ref="A26:B26"/>
    <mergeCell ref="D83:E83"/>
    <mergeCell ref="D84:E84"/>
    <mergeCell ref="A8:C8"/>
    <mergeCell ref="A14:B14"/>
    <mergeCell ref="A15:B15"/>
    <mergeCell ref="A16:B16"/>
    <mergeCell ref="A23:C23"/>
    <mergeCell ref="D51:E51"/>
    <mergeCell ref="A46:E46"/>
    <mergeCell ref="D85:E85"/>
    <mergeCell ref="D86:E86"/>
    <mergeCell ref="B78:C78"/>
    <mergeCell ref="A12:B12"/>
    <mergeCell ref="A13:B13"/>
    <mergeCell ref="A29:B29"/>
    <mergeCell ref="A31:B31"/>
    <mergeCell ref="A27:B2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srajbrv</cp:lastModifiedBy>
  <cp:lastPrinted>2013-07-30T11:16:37Z</cp:lastPrinted>
  <dcterms:created xsi:type="dcterms:W3CDTF">2011-04-27T06:34:10Z</dcterms:created>
  <dcterms:modified xsi:type="dcterms:W3CDTF">2015-02-05T08:42:40Z</dcterms:modified>
  <cp:category/>
  <cp:version/>
  <cp:contentType/>
  <cp:contentStatus/>
</cp:coreProperties>
</file>