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025" yWindow="45" windowWidth="13860" windowHeight="13365"/>
  </bookViews>
  <sheets>
    <sheet name="List1" sheetId="1" r:id="rId1"/>
    <sheet name="List2" sheetId="2" r:id="rId2"/>
    <sheet name="List3" sheetId="3" r:id="rId3"/>
  </sheets>
  <calcPr calcId="145621"/>
</workbook>
</file>

<file path=xl/calcChain.xml><?xml version="1.0" encoding="utf-8"?>
<calcChain xmlns="http://schemas.openxmlformats.org/spreadsheetml/2006/main">
  <c r="E63" i="1" l="1"/>
  <c r="E59" i="1"/>
  <c r="E51" i="1" l="1"/>
  <c r="E52" i="1" s="1"/>
  <c r="E46" i="1"/>
  <c r="E48" i="1" s="1"/>
  <c r="E42" i="1" l="1"/>
  <c r="E43" i="1" s="1"/>
  <c r="E38" i="1" l="1"/>
  <c r="E39" i="1" s="1"/>
  <c r="E33" i="1"/>
  <c r="E34" i="1" s="1"/>
  <c r="E65" i="1" l="1"/>
</calcChain>
</file>

<file path=xl/comments1.xml><?xml version="1.0" encoding="utf-8"?>
<comments xmlns="http://schemas.openxmlformats.org/spreadsheetml/2006/main">
  <authors>
    <author>Jiří</author>
  </authors>
  <commentList>
    <comment ref="C108" authorId="0">
      <text>
        <r>
          <rPr>
            <b/>
            <sz val="9"/>
            <color indexed="81"/>
            <rFont val="Tahoma"/>
            <family val="2"/>
            <charset val="238"/>
          </rPr>
          <t>Jiří:</t>
        </r>
        <r>
          <rPr>
            <sz val="9"/>
            <color indexed="81"/>
            <rFont val="Tahoma"/>
            <family val="2"/>
            <charset val="238"/>
          </rPr>
          <t xml:space="preserve">
Není nezbytně nutné - 36 měsíců.</t>
        </r>
      </text>
    </comment>
  </commentList>
</comments>
</file>

<file path=xl/sharedStrings.xml><?xml version="1.0" encoding="utf-8"?>
<sst xmlns="http://schemas.openxmlformats.org/spreadsheetml/2006/main" count="376" uniqueCount="195">
  <si>
    <t>Požadavek</t>
  </si>
  <si>
    <t>Počet kusů:</t>
  </si>
  <si>
    <t>Příslušenství:</t>
  </si>
  <si>
    <t>Nabídková cena (Kč)</t>
  </si>
  <si>
    <t>Nabídková cena bez DPH</t>
  </si>
  <si>
    <t>DPH</t>
  </si>
  <si>
    <t>Nabídková cena včetně DPH</t>
  </si>
  <si>
    <t>Uchazeč doplní do zelených políček konkrétní zboží a komponenty, které nabízí.</t>
  </si>
  <si>
    <t>1A</t>
  </si>
  <si>
    <t xml:space="preserve">Dataprojektor </t>
  </si>
  <si>
    <t>Nativní rozlišení</t>
  </si>
  <si>
    <t>1280x800</t>
  </si>
  <si>
    <t>Svítivost lampy:</t>
  </si>
  <si>
    <t>3000 ANSI lumenů</t>
  </si>
  <si>
    <t>Konektory:</t>
  </si>
  <si>
    <t>HDMI, 1x D-SUB vstupní, 1x D-SUB výstupní, RJ45, USB</t>
  </si>
  <si>
    <t>Konektivita:</t>
  </si>
  <si>
    <t>LAN, WIFI</t>
  </si>
  <si>
    <t xml:space="preserve">OSD/menu </t>
  </si>
  <si>
    <t>v češtině</t>
  </si>
  <si>
    <t>Záruka</t>
  </si>
  <si>
    <t>20000,- Kč</t>
  </si>
  <si>
    <t>dálkový ovladač s laserovým ukazovátkem</t>
  </si>
  <si>
    <t>min. 24 měsíců</t>
  </si>
  <si>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</si>
  <si>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</si>
  <si>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</si>
  <si>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</si>
  <si>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</si>
  <si>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</si>
  <si>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</si>
  <si>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</si>
  <si>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</si>
  <si>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</si>
  <si>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</si>
  <si>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</si>
  <si>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Externí disk</t>
  </si>
  <si>
    <t>Celkem</t>
  </si>
  <si>
    <t>FVTM</t>
  </si>
  <si>
    <t>Dataprojektor</t>
  </si>
  <si>
    <t>2A</t>
  </si>
  <si>
    <t>8 ks</t>
  </si>
  <si>
    <t>Max. cena bez DPH:</t>
  </si>
  <si>
    <t>1600,- Kč</t>
  </si>
  <si>
    <t>Konfigurace:</t>
  </si>
  <si>
    <t>Kapacita:</t>
  </si>
  <si>
    <t>min. 1000 GB</t>
  </si>
  <si>
    <t>Velikost (formát):</t>
  </si>
  <si>
    <t>2,5"</t>
  </si>
  <si>
    <t>Rozhraní:</t>
  </si>
  <si>
    <t>USB 3.0 (zpětně kompatibilní s USB 2.0)</t>
  </si>
  <si>
    <t xml:space="preserve">FVTM </t>
  </si>
  <si>
    <t>PřF - KMA</t>
  </si>
  <si>
    <t>3A</t>
  </si>
  <si>
    <t>1 ks</t>
  </si>
  <si>
    <t>Minimální konfigurace:</t>
  </si>
  <si>
    <t>Počítačová skříň:</t>
  </si>
  <si>
    <t>stolní PC</t>
  </si>
  <si>
    <t>Procesor:</t>
  </si>
  <si>
    <t>min. 3700 bodů dle www.cpubenchmark.net</t>
  </si>
  <si>
    <t>Operační pamět:</t>
  </si>
  <si>
    <t>min. 4 GB DDR3</t>
  </si>
  <si>
    <t>Pevný disk:</t>
  </si>
  <si>
    <t>min. 500 GB, 7200 ot./min.</t>
  </si>
  <si>
    <t>Optická mechanika:</t>
  </si>
  <si>
    <t>DVD+/-RW</t>
  </si>
  <si>
    <t>Grafická karta</t>
  </si>
  <si>
    <t>integrovaná</t>
  </si>
  <si>
    <t>Rozhraní</t>
  </si>
  <si>
    <t>min. 4xUSB (z toho min. 2x vepředu), VGA, DVI, audio IN/OUT, LAN</t>
  </si>
  <si>
    <t>OS</t>
  </si>
  <si>
    <t xml:space="preserve">Profesionální 64bitový operační systém, aktuální verze nabízená výrobcem. Kompatibilní se stávajícím počítačovým prostředím univerzity. OS podporovaný výrobcem (formou aktualizací) min. do roku 2020. Licence nesmí být formou upgrade ze starší verze OS
</t>
  </si>
  <si>
    <t>24 měsíců na součásti, práci a servis u zákazníka</t>
  </si>
  <si>
    <t>PřF KMA</t>
  </si>
  <si>
    <t>PC stolní kancelářský</t>
  </si>
  <si>
    <t>4A</t>
  </si>
  <si>
    <t>Flash disk 32 GB, USB 3.0</t>
  </si>
  <si>
    <t>1ks</t>
  </si>
  <si>
    <t>450,- Kč</t>
  </si>
  <si>
    <t>4B</t>
  </si>
  <si>
    <t>min. 32 GB</t>
  </si>
  <si>
    <t>min. USB 3.0</t>
  </si>
  <si>
    <t>Další požadavek:</t>
  </si>
  <si>
    <t>možnost zavěšení na šňůrku, krytka</t>
  </si>
  <si>
    <t>PF katedra psychologie</t>
  </si>
  <si>
    <t>Přenosný disk 1TB</t>
  </si>
  <si>
    <t>2000,- Kč</t>
  </si>
  <si>
    <t>Přenosný disk 1 TB</t>
  </si>
  <si>
    <t>5A</t>
  </si>
  <si>
    <t>2ks</t>
  </si>
  <si>
    <t>PF katedra psychologie (Konference psychomotoriky)</t>
  </si>
  <si>
    <t>CCV PF</t>
  </si>
  <si>
    <t>Skener</t>
  </si>
  <si>
    <t>2000,-</t>
  </si>
  <si>
    <t xml:space="preserve">Typ: </t>
  </si>
  <si>
    <t>stolní plochý barevný skener</t>
  </si>
  <si>
    <t>Rozlišení:</t>
  </si>
  <si>
    <t xml:space="preserve">min. 2400 x 2400 </t>
  </si>
  <si>
    <t xml:space="preserve">Rozhraní: </t>
  </si>
  <si>
    <t>min. USB 2.0</t>
  </si>
  <si>
    <t xml:space="preserve">Formát: </t>
  </si>
  <si>
    <t>A4</t>
  </si>
  <si>
    <t>Podpora OS:</t>
  </si>
  <si>
    <t>min. Microsoft Windows 7, Windows XP, Windows Vista</t>
  </si>
  <si>
    <t>Požadavky na servis:</t>
  </si>
  <si>
    <t>Záruční servisní zásah bude zahájen a ukončen v místě instalace.</t>
  </si>
  <si>
    <t xml:space="preserve">min. 2 roky </t>
  </si>
  <si>
    <t>Počítač standardní kancalářský s OS</t>
  </si>
  <si>
    <t>9 500,-</t>
  </si>
  <si>
    <t>x86-64 kompatibilní, PassMark CPU Mark min. 3000</t>
  </si>
  <si>
    <t>Paměť RAM:</t>
  </si>
  <si>
    <t>4GB DDR3, možnost rozšíření na 8GB</t>
  </si>
  <si>
    <t xml:space="preserve">Pevný disk: </t>
  </si>
  <si>
    <t>min. 320 GB</t>
  </si>
  <si>
    <t>Mechaniky pro média:</t>
  </si>
  <si>
    <t xml:space="preserve"> DVD+-RW/RAM/DL, podpora zápisu na tato média</t>
  </si>
  <si>
    <t>Grafická karta:</t>
  </si>
  <si>
    <t>podpora 2 monitorů o rozlišení min. 1920x1080, min. 1x DVI-I výstup (připadně DVI-D + D-sub), podpora 3D akcelerace OpenGL</t>
  </si>
  <si>
    <t>Zvuková karta:</t>
  </si>
  <si>
    <t>ano</t>
  </si>
  <si>
    <t>Účinnost zdroje:</t>
  </si>
  <si>
    <t>min. 80%</t>
  </si>
  <si>
    <t>Síťová karta:</t>
  </si>
  <si>
    <t>100/1000 Mb Ethernet, s podporou PXE</t>
  </si>
  <si>
    <t>Základní deska:</t>
  </si>
  <si>
    <t>na desce min 1x PCIe x16, /1x PCI konektor, 4 pozice pro RAM moduly (podpora min. pro 8 GB RAM), 4x SATA</t>
  </si>
  <si>
    <t>Vstupní a výstupní porty:</t>
  </si>
  <si>
    <t>vstup a výstup pro sluchátka a mikrofon  na předním panelu</t>
  </si>
  <si>
    <t xml:space="preserve">USB porty: </t>
  </si>
  <si>
    <t>min. 6 x USB porty celkem,  min 2 porty na předním panelu</t>
  </si>
  <si>
    <t>Klávesnice:</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</si>
  <si>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</si>
  <si>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t>
  </si>
  <si>
    <t>USB, snímání pohybu optické, připojená kabelem, 3 tlačítka a kolečko, min. délka 12 cm</t>
  </si>
  <si>
    <t xml:space="preserve">64bitový profesionální operační systém, aktuální verze nabízená výrobcem. Kompatibilní se stávajícím počítačovým prostředím univerzity. OS podporovaný výrobcem (formou aktualizací) min. do roku 2020. Licence nesmí být formou upgrade ze starší verze OS
</t>
  </si>
  <si>
    <t>Požadavky na rozšiřitelnost:</t>
  </si>
  <si>
    <t>volná 1 pozice pro 5,25" mechaniku nebo disk</t>
  </si>
  <si>
    <t>Zahájení a ukončení servisního zásahu v místě instalace</t>
  </si>
  <si>
    <t>Další požadavky:</t>
  </si>
  <si>
    <t>Oprávněným zaměstnancům zadavatele musí být i v záruční době umožněno otevření skříně počítače a instalace vlastních pamětí, karet a případně dalších komponent PC. Možnost uzamčení přístupu do BIOSu.</t>
  </si>
  <si>
    <t xml:space="preserve">36 měsíců </t>
  </si>
  <si>
    <t>Monitor 24"</t>
  </si>
  <si>
    <t>3 500,-</t>
  </si>
  <si>
    <t>Úhlopříčka:</t>
  </si>
  <si>
    <t>24"</t>
  </si>
  <si>
    <t xml:space="preserve">FULLHD 1920x1080  </t>
  </si>
  <si>
    <t>LED podsvícení</t>
  </si>
  <si>
    <t xml:space="preserve">Doba odezvy: </t>
  </si>
  <si>
    <t>max. 5 ms</t>
  </si>
  <si>
    <t xml:space="preserve">Kontrast: </t>
  </si>
  <si>
    <t>dynamický kontrast až 100 000 000:1</t>
  </si>
  <si>
    <t>Svítivost:</t>
  </si>
  <si>
    <t>min. 250 cd/m2</t>
  </si>
  <si>
    <t>Vstupy:</t>
  </si>
  <si>
    <t>analogový D-Sub konektor, digitální DVI.</t>
  </si>
  <si>
    <t>Monitor 22"</t>
  </si>
  <si>
    <t>3 000,-</t>
  </si>
  <si>
    <t>22"</t>
  </si>
  <si>
    <t xml:space="preserve">min. 1680x1050  </t>
  </si>
  <si>
    <t xml:space="preserve">Úprava povrchu obrazovky: </t>
  </si>
  <si>
    <t>matná</t>
  </si>
  <si>
    <t>max. 6 ms</t>
  </si>
  <si>
    <t>min.1000:1</t>
  </si>
  <si>
    <t xml:space="preserve">Pozorovací úhly: </t>
  </si>
  <si>
    <t>min. 160°/ 160°</t>
  </si>
  <si>
    <t>min. 1xDVI-D, 1x VGA(D-Sub)</t>
  </si>
  <si>
    <t>Výškově nastavitelný podstavec:</t>
  </si>
  <si>
    <t>Napájení monitoru:</t>
  </si>
  <si>
    <t>6A</t>
  </si>
  <si>
    <t>6B</t>
  </si>
  <si>
    <t>6C</t>
  </si>
  <si>
    <t>6D</t>
  </si>
  <si>
    <t>Počítač standardní s OS</t>
  </si>
  <si>
    <t>Počítač pro práci kateder PřF s OS</t>
  </si>
  <si>
    <t>15 700,-</t>
  </si>
  <si>
    <t>CPU x86-64 kompatibilní, PassMark CPU Mark min. 7000 bodů (2050 single thread) dle www.cpubenchmark.net, integrované grafické jádro</t>
  </si>
  <si>
    <t>MB - 4x RAM slot, podpora RAM až do 32GB, GLan, DVI + D-SUB + HDMI konektory, min 6x SATA konektor (z toho min. 4x SATA 6Gb/s), min. 6x USB (z toho 2x USB 3.0) na zadním panelu, výstupy integrované grafické karty D-SUB + DVI + HDMI</t>
  </si>
  <si>
    <t>8GB DDR3 RAM, 1600mhz, CL9, v 2x4GB kombinaci</t>
  </si>
  <si>
    <t>Case - externi pozice 2x 5,25" + 1x 3,5", na předním panelu konektory 2x USB 2.0 + 1x USB 3.0 + sluchatka + mikrofon</t>
  </si>
  <si>
    <t>Zdroj - min 600W, aktivní PFC, konektory 24pin pro napájení základní desky, 4+4pin pro CPU, 4x SATA, 3x molex, 1x FDD, 2x PCI-E (6+2pin), 140mm ventilátor</t>
  </si>
  <si>
    <t>SSD = 120GB, SATA 6Gb/s, 2,5", rychlost náhodného čtení/zápisu 4KB bloků 80000read/50000write IOPS</t>
  </si>
  <si>
    <t>HDD - kapacita 1TB, SATA 6GB/s, 7200 otáček</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</si>
  <si>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</si>
  <si>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DVD-RW mechanika - možnost zápisu na DVD+-RW/RAM/DL média</t>
  </si>
  <si>
    <t>Klávesnice + myš - USB</t>
  </si>
  <si>
    <t>Nezaplombovaná case - oprávněným zaměstnancům zadavatele musí být i v záruční době umožněno otevření skříně počítače a instalace dalších komponent PC</t>
  </si>
  <si>
    <t xml:space="preserve">min. 24 měsíců </t>
  </si>
  <si>
    <t>7A</t>
  </si>
  <si>
    <t>OP VK "Dotyk" CZ.1.07/1.3.00/51.0017</t>
  </si>
  <si>
    <t>OP VaVpI "UCP SVP UJEP" / CZ.1.07/2.2.00/29.0023</t>
  </si>
  <si>
    <t>OP VaVpI  "UCP SVP UJEP" / CZ.1.07/2.2.00/29.0023</t>
  </si>
  <si>
    <t>Ceny bez DPH (doplní uchazeč)</t>
  </si>
  <si>
    <t>Maximální cena celkem za položky bez DPH</t>
  </si>
  <si>
    <t>Maximální cena celkem za položky bez DPH!</t>
  </si>
  <si>
    <t>Maximální cena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</si>
</sst>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5"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1"/>
      <color indexed="8"/>
      <name val="Calibri"/>
      <family val="2"/>
      <charset val="238"/>
    </font>
    <font>
      <b/>
      <sz val="11"/>
      <color indexed="8"/>
      <name val="Calibri"/>
      <family val="2"/>
      <charset val="238"/>
    </font>
    <font>
      <b/>
      <sz val="11"/>
      <color indexed="8"/>
      <name val="Arial"/>
      <family val="2"/>
      <charset val="238"/>
    </font>
    <font>
      <b/>
      <sz val="10"/>
      <color rgb="FFFF0000"/>
      <name val="Arial"/>
      <family val="2"/>
      <charset val="238"/>
    </font>
    <font>
      <i/>
      <sz val="10"/>
      <color indexed="8"/>
      <name val="Arial"/>
      <family val="2"/>
      <charset val="238"/>
    </font>
    <font>
      <sz val="10"/>
      <name val="Arial"/>
      <family val="2"/>
      <charset val="238"/>
    </font>
    <font>
      <b/>
      <sz val="9"/>
      <color indexed="81"/>
      <name val="Tahoma"/>
      <family val="2"/>
      <charset val="238"/>
    </font>
    <font>
      <sz val="9"/>
      <color indexed="81"/>
      <name val="Tahoma"/>
      <family val="2"/>
      <charset val="238"/>
    </font>
    <font>
      <b/>
      <sz val="10"/>
      <color rgb="FF000000"/>
      <name val="Arial"/>
      <family val="2"/>
      <charset val="238"/>
    </font>
    <font>
      <sz val="10"/>
      <color rgb="FF000000"/>
      <name val="Arial"/>
      <family val="2"/>
      <charset val="238"/>
    </font>
    <font>
      <i/>
      <sz val="10"/>
      <color rgb="FF000000"/>
      <name val="Arial"/>
      <family val="2"/>
      <charset val="238"/>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
      <patternFill patternType="solid">
        <fgColor indexed="13"/>
        <bgColor indexed="64"/>
      </patternFill>
    </fill>
    <fill>
      <patternFill patternType="solid">
        <fgColor theme="9" tint="0.39997558519241921"/>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00FF00"/>
        <bgColor indexed="64"/>
      </patternFill>
    </fill>
  </fills>
  <borders count="59">
    <border>
      <left/>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8"/>
      </top>
      <bottom style="medium">
        <color indexed="8"/>
      </bottom>
      <diagonal/>
    </border>
    <border>
      <left/>
      <right style="medium">
        <color indexed="64"/>
      </right>
      <top style="medium">
        <color indexed="8"/>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bottom style="medium">
        <color auto="1"/>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4" fillId="0" borderId="0"/>
  </cellStyleXfs>
  <cellXfs count="173">
    <xf numFmtId="0" fontId="0" fillId="0" borderId="0" xfId="0"/>
    <xf numFmtId="0" fontId="1" fillId="2" borderId="9" xfId="1" applyFont="1" applyFill="1" applyBorder="1" applyAlignment="1">
      <alignment vertical="top" wrapText="1"/>
    </xf>
    <xf numFmtId="0" fontId="1" fillId="2" borderId="14" xfId="1" applyFont="1" applyFill="1" applyBorder="1" applyAlignment="1">
      <alignment vertical="top" wrapText="1"/>
    </xf>
    <xf numFmtId="0" fontId="1" fillId="2" borderId="3" xfId="1" applyFont="1" applyFill="1" applyBorder="1" applyAlignment="1">
      <alignment vertical="top" wrapText="1"/>
    </xf>
    <xf numFmtId="0" fontId="1" fillId="2" borderId="9" xfId="1" applyFont="1" applyFill="1" applyBorder="1" applyAlignment="1">
      <alignment horizontal="left" vertical="top" wrapText="1"/>
    </xf>
    <xf numFmtId="0" fontId="1" fillId="2" borderId="4" xfId="1" applyFont="1" applyFill="1" applyBorder="1" applyAlignment="1">
      <alignment horizontal="left" vertical="top" wrapText="1"/>
    </xf>
    <xf numFmtId="0" fontId="1" fillId="2" borderId="4" xfId="1" applyFont="1" applyFill="1" applyBorder="1" applyAlignment="1">
      <alignment vertical="top" wrapText="1"/>
    </xf>
    <xf numFmtId="0" fontId="2" fillId="2" borderId="9"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9" xfId="1" applyFont="1" applyFill="1" applyBorder="1" applyAlignment="1">
      <alignment vertical="top" wrapText="1"/>
    </xf>
    <xf numFmtId="0" fontId="2" fillId="2" borderId="4" xfId="1" applyFont="1" applyFill="1" applyBorder="1" applyAlignment="1">
      <alignment vertical="top" wrapText="1"/>
    </xf>
    <xf numFmtId="0" fontId="2" fillId="2" borderId="1" xfId="1" applyFont="1" applyFill="1" applyBorder="1" applyAlignment="1">
      <alignment vertical="top" wrapText="1"/>
    </xf>
    <xf numFmtId="0" fontId="2" fillId="2" borderId="2" xfId="1" applyFont="1" applyFill="1" applyBorder="1" applyAlignment="1">
      <alignment vertical="top" wrapText="1"/>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2" fillId="2" borderId="16" xfId="1" applyFont="1" applyFill="1" applyBorder="1" applyAlignment="1">
      <alignment vertical="top" wrapText="1"/>
    </xf>
    <xf numFmtId="0" fontId="2" fillId="2" borderId="0" xfId="1" applyFont="1" applyFill="1" applyBorder="1" applyAlignment="1">
      <alignment vertical="top" wrapText="1"/>
    </xf>
    <xf numFmtId="0" fontId="2" fillId="2" borderId="5" xfId="1" applyFont="1" applyFill="1" applyBorder="1" applyAlignment="1">
      <alignment vertical="top" wrapText="1"/>
    </xf>
    <xf numFmtId="0" fontId="2" fillId="2" borderId="17" xfId="1" applyFont="1" applyFill="1" applyBorder="1" applyAlignment="1">
      <alignment vertical="top" wrapText="1"/>
    </xf>
    <xf numFmtId="0" fontId="6" fillId="2" borderId="20" xfId="1" applyFont="1" applyFill="1" applyBorder="1" applyAlignment="1">
      <alignment vertical="top" wrapText="1"/>
    </xf>
    <xf numFmtId="0" fontId="1" fillId="2" borderId="21" xfId="1" applyFont="1" applyFill="1" applyBorder="1" applyAlignment="1">
      <alignment vertical="top" wrapText="1"/>
    </xf>
    <xf numFmtId="0" fontId="2" fillId="2" borderId="21" xfId="1" applyFont="1" applyFill="1" applyBorder="1" applyAlignment="1">
      <alignment vertical="top" wrapText="1"/>
    </xf>
    <xf numFmtId="0" fontId="2" fillId="2" borderId="22" xfId="1" applyFont="1" applyFill="1" applyBorder="1" applyAlignment="1">
      <alignment vertical="top" wrapText="1"/>
    </xf>
    <xf numFmtId="0" fontId="2" fillId="0" borderId="26" xfId="0" applyFont="1" applyBorder="1" applyAlignment="1"/>
    <xf numFmtId="0" fontId="2" fillId="0" borderId="27" xfId="0" applyFont="1" applyBorder="1" applyAlignment="1"/>
    <xf numFmtId="0" fontId="1" fillId="0" borderId="26" xfId="0" applyFont="1" applyFill="1" applyBorder="1" applyAlignment="1">
      <alignment horizontal="center" vertical="top" wrapText="1"/>
    </xf>
    <xf numFmtId="0" fontId="1" fillId="0" borderId="27" xfId="0" applyFont="1" applyBorder="1" applyAlignment="1">
      <alignment horizontal="center"/>
    </xf>
    <xf numFmtId="4" fontId="1" fillId="0" borderId="27" xfId="0" applyNumberFormat="1" applyFont="1" applyFill="1" applyBorder="1" applyAlignment="1">
      <alignment horizontal="right" vertical="top" wrapText="1"/>
    </xf>
    <xf numFmtId="0" fontId="1" fillId="0" borderId="31" xfId="0" applyFont="1" applyFill="1" applyBorder="1" applyAlignment="1">
      <alignment horizontal="center" vertical="top" wrapText="1"/>
    </xf>
    <xf numFmtId="0" fontId="1" fillId="0" borderId="32" xfId="0" applyFont="1" applyBorder="1" applyAlignment="1">
      <alignment horizontal="center"/>
    </xf>
    <xf numFmtId="0" fontId="1" fillId="0" borderId="32" xfId="1" applyFont="1" applyBorder="1" applyAlignment="1">
      <alignment horizontal="center"/>
    </xf>
    <xf numFmtId="4" fontId="1" fillId="0" borderId="32" xfId="1" applyNumberFormat="1" applyFont="1" applyBorder="1" applyAlignment="1"/>
    <xf numFmtId="4" fontId="1" fillId="0" borderId="38" xfId="1" applyNumberFormat="1" applyFont="1" applyBorder="1" applyAlignment="1"/>
    <xf numFmtId="0" fontId="1" fillId="2" borderId="26" xfId="0" applyFont="1" applyFill="1" applyBorder="1" applyAlignment="1">
      <alignment vertical="top" wrapText="1"/>
    </xf>
    <xf numFmtId="0" fontId="1" fillId="2" borderId="27" xfId="0" applyFont="1" applyFill="1" applyBorder="1" applyAlignment="1">
      <alignment vertical="top" wrapText="1"/>
    </xf>
    <xf numFmtId="0" fontId="1" fillId="2" borderId="37" xfId="0" applyFont="1" applyFill="1" applyBorder="1" applyAlignment="1">
      <alignment vertical="top" wrapText="1"/>
    </xf>
    <xf numFmtId="0" fontId="1" fillId="2" borderId="27" xfId="0" applyFont="1" applyFill="1" applyBorder="1" applyAlignment="1">
      <alignment horizontal="lef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32" xfId="0" applyFont="1" applyFill="1" applyBorder="1" applyAlignment="1">
      <alignment vertical="top" wrapText="1"/>
    </xf>
    <xf numFmtId="0" fontId="1" fillId="0" borderId="27" xfId="0" applyFont="1" applyFill="1" applyBorder="1" applyAlignment="1">
      <alignment horizontal="center" vertical="top" wrapText="1"/>
    </xf>
    <xf numFmtId="0" fontId="1" fillId="2" borderId="44" xfId="0" applyFont="1" applyFill="1" applyBorder="1" applyAlignment="1">
      <alignment vertical="top" wrapText="1"/>
    </xf>
    <xf numFmtId="0" fontId="1" fillId="2" borderId="3" xfId="0" applyFont="1" applyFill="1" applyBorder="1" applyAlignment="1">
      <alignment vertical="top" wrapText="1"/>
    </xf>
    <xf numFmtId="0" fontId="1" fillId="2" borderId="46" xfId="0" applyFont="1" applyFill="1" applyBorder="1" applyAlignment="1">
      <alignment vertical="top" wrapText="1"/>
    </xf>
    <xf numFmtId="0" fontId="1" fillId="2" borderId="4" xfId="0" applyFont="1" applyFill="1" applyBorder="1" applyAlignment="1">
      <alignment horizontal="left" vertical="top" wrapText="1"/>
    </xf>
    <xf numFmtId="0" fontId="1" fillId="2" borderId="4" xfId="0" applyFont="1" applyFill="1" applyBorder="1" applyAlignment="1">
      <alignment vertical="top" wrapText="1"/>
    </xf>
    <xf numFmtId="0" fontId="2" fillId="2" borderId="46" xfId="0" applyFont="1" applyFill="1" applyBorder="1" applyAlignment="1">
      <alignment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7" borderId="2" xfId="0" applyFont="1" applyFill="1" applyBorder="1" applyAlignment="1">
      <alignment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2" fillId="2" borderId="2" xfId="0" applyFont="1" applyFill="1" applyBorder="1" applyAlignment="1">
      <alignment horizontal="left" vertical="top" wrapText="1"/>
    </xf>
    <xf numFmtId="0" fontId="1" fillId="0" borderId="49" xfId="0" applyFont="1" applyFill="1" applyBorder="1" applyAlignment="1">
      <alignment horizontal="center" vertical="top" wrapText="1"/>
    </xf>
    <xf numFmtId="0" fontId="1" fillId="0" borderId="50" xfId="0" applyFont="1" applyBorder="1" applyAlignment="1">
      <alignment horizontal="center"/>
    </xf>
    <xf numFmtId="4" fontId="1" fillId="0" borderId="50" xfId="0" applyNumberFormat="1" applyFont="1" applyFill="1" applyBorder="1" applyAlignment="1">
      <alignment horizontal="right" vertical="top" wrapText="1"/>
    </xf>
    <xf numFmtId="4" fontId="1" fillId="0" borderId="51" xfId="0" applyNumberFormat="1" applyFont="1" applyFill="1" applyBorder="1" applyAlignment="1">
      <alignment horizontal="right" vertical="top" wrapText="1"/>
    </xf>
    <xf numFmtId="0" fontId="2" fillId="2" borderId="50" xfId="0" applyFont="1" applyFill="1" applyBorder="1" applyAlignment="1">
      <alignment vertical="top" wrapText="1"/>
    </xf>
    <xf numFmtId="0" fontId="2" fillId="3" borderId="50" xfId="0" applyFont="1" applyFill="1" applyBorder="1" applyAlignment="1">
      <alignment horizontal="center" vertical="top" wrapText="1"/>
    </xf>
    <xf numFmtId="0" fontId="2" fillId="3" borderId="54" xfId="0" applyFont="1" applyFill="1" applyBorder="1" applyAlignment="1">
      <alignment horizontal="center" vertical="top" wrapText="1"/>
    </xf>
    <xf numFmtId="0" fontId="12" fillId="10" borderId="4" xfId="0" applyFont="1" applyFill="1" applyBorder="1" applyAlignment="1">
      <alignment vertical="top" wrapText="1"/>
    </xf>
    <xf numFmtId="0" fontId="12" fillId="10" borderId="3" xfId="0" applyFont="1" applyFill="1" applyBorder="1" applyAlignment="1">
      <alignment vertical="top" wrapText="1"/>
    </xf>
    <xf numFmtId="0" fontId="12" fillId="10" borderId="55" xfId="0" applyFont="1" applyFill="1" applyBorder="1" applyAlignment="1">
      <alignment vertical="top" wrapText="1"/>
    </xf>
    <xf numFmtId="0" fontId="12" fillId="10" borderId="4" xfId="0" applyFont="1" applyFill="1" applyBorder="1" applyAlignment="1">
      <alignment horizontal="left" vertical="top" wrapText="1"/>
    </xf>
    <xf numFmtId="0" fontId="13" fillId="10" borderId="55" xfId="0" applyFont="1" applyFill="1" applyBorder="1" applyAlignment="1">
      <alignment vertical="top" wrapText="1"/>
    </xf>
    <xf numFmtId="0" fontId="13" fillId="10" borderId="52" xfId="0" applyFont="1" applyFill="1" applyBorder="1" applyAlignment="1">
      <alignment vertical="top" wrapText="1"/>
    </xf>
    <xf numFmtId="0" fontId="0" fillId="10" borderId="55" xfId="0" applyFont="1" applyFill="1" applyBorder="1" applyAlignment="1">
      <alignment vertical="top" wrapText="1"/>
    </xf>
    <xf numFmtId="0" fontId="13" fillId="11" borderId="4" xfId="0" applyFont="1" applyFill="1" applyBorder="1" applyAlignment="1">
      <alignment horizontal="center" vertical="center" wrapText="1"/>
    </xf>
    <xf numFmtId="0" fontId="9" fillId="10" borderId="52" xfId="0" applyFont="1" applyFill="1" applyBorder="1" applyAlignment="1">
      <alignment vertical="top" wrapText="1"/>
    </xf>
    <xf numFmtId="0" fontId="9" fillId="10" borderId="55" xfId="0" applyFont="1" applyFill="1" applyBorder="1" applyAlignment="1">
      <alignment vertical="top" wrapText="1"/>
    </xf>
    <xf numFmtId="0" fontId="13" fillId="10" borderId="55" xfId="0" applyFont="1" applyFill="1" applyBorder="1" applyAlignment="1">
      <alignment horizontal="left" vertical="top" wrapText="1"/>
    </xf>
    <xf numFmtId="0" fontId="13" fillId="11" borderId="4" xfId="0" applyFont="1" applyFill="1" applyBorder="1" applyAlignment="1">
      <alignment horizontal="center" vertical="top" wrapText="1"/>
    </xf>
    <xf numFmtId="0" fontId="1" fillId="0" borderId="39" xfId="0" applyFont="1" applyFill="1" applyBorder="1" applyAlignment="1">
      <alignment horizontal="center" vertical="top" wrapText="1"/>
    </xf>
    <xf numFmtId="0" fontId="1" fillId="0" borderId="40" xfId="0" applyFont="1" applyBorder="1" applyAlignment="1">
      <alignment horizontal="center" wrapText="1"/>
    </xf>
    <xf numFmtId="0" fontId="1" fillId="0" borderId="40" xfId="0" applyFont="1" applyBorder="1" applyAlignment="1">
      <alignment horizontal="center"/>
    </xf>
    <xf numFmtId="4" fontId="1" fillId="0" borderId="40" xfId="0" applyNumberFormat="1" applyFont="1" applyFill="1" applyBorder="1" applyAlignment="1">
      <alignment horizontal="right" vertical="top" wrapText="1"/>
    </xf>
    <xf numFmtId="0" fontId="1" fillId="0" borderId="27" xfId="0" applyFont="1" applyBorder="1" applyAlignment="1">
      <alignment horizontal="center" wrapText="1"/>
    </xf>
    <xf numFmtId="0" fontId="0" fillId="0" borderId="0" xfId="0" applyAlignment="1">
      <alignment horizontal="right"/>
    </xf>
    <xf numFmtId="4" fontId="0" fillId="0" borderId="0" xfId="0" applyNumberFormat="1"/>
    <xf numFmtId="0" fontId="0" fillId="0" borderId="3" xfId="0" applyBorder="1"/>
    <xf numFmtId="0" fontId="0" fillId="0" borderId="55" xfId="0" applyBorder="1"/>
    <xf numFmtId="4" fontId="1" fillId="0" borderId="28" xfId="0" applyNumberFormat="1" applyFont="1" applyFill="1" applyBorder="1" applyAlignment="1">
      <alignment horizontal="right" vertical="top" wrapText="1"/>
    </xf>
    <xf numFmtId="4" fontId="1" fillId="0" borderId="33" xfId="1" applyNumberFormat="1" applyFont="1" applyBorder="1" applyAlignment="1"/>
    <xf numFmtId="4" fontId="1" fillId="0" borderId="56" xfId="0" applyNumberFormat="1" applyFont="1" applyFill="1" applyBorder="1" applyAlignment="1">
      <alignment horizontal="right" vertical="top" wrapText="1"/>
    </xf>
    <xf numFmtId="0" fontId="0" fillId="0" borderId="27" xfId="0" applyBorder="1"/>
    <xf numFmtId="0" fontId="12" fillId="10" borderId="4" xfId="0" applyFont="1" applyFill="1" applyBorder="1" applyAlignment="1">
      <alignment horizontal="left" vertical="top" wrapText="1"/>
    </xf>
    <xf numFmtId="0" fontId="13" fillId="10" borderId="3" xfId="0" applyFont="1" applyFill="1" applyBorder="1" applyAlignment="1">
      <alignment vertical="top" wrapText="1"/>
    </xf>
    <xf numFmtId="0" fontId="14" fillId="11" borderId="4" xfId="0" applyFont="1" applyFill="1" applyBorder="1" applyAlignment="1">
      <alignment horizontal="center" vertical="top" wrapText="1"/>
    </xf>
    <xf numFmtId="0" fontId="14" fillId="11" borderId="4" xfId="0" applyFont="1" applyFill="1" applyBorder="1" applyAlignment="1">
      <alignment horizontal="center" vertical="center" wrapText="1"/>
    </xf>
    <xf numFmtId="0" fontId="13" fillId="11" borderId="4" xfId="0" applyFont="1" applyFill="1" applyBorder="1" applyAlignment="1">
      <alignment horizontal="center" vertical="top" wrapText="1"/>
    </xf>
    <xf numFmtId="0" fontId="13" fillId="11" borderId="4" xfId="0" applyFont="1" applyFill="1" applyBorder="1" applyAlignment="1">
      <alignment horizontal="center" vertical="center" wrapText="1"/>
    </xf>
    <xf numFmtId="0" fontId="12" fillId="8" borderId="27" xfId="0" applyFont="1" applyFill="1" applyBorder="1" applyAlignment="1">
      <alignment horizontal="center"/>
    </xf>
    <xf numFmtId="0" fontId="12" fillId="9" borderId="3" xfId="0" applyFont="1" applyFill="1" applyBorder="1" applyAlignment="1">
      <alignment horizontal="center"/>
    </xf>
    <xf numFmtId="0" fontId="12" fillId="10" borderId="5" xfId="0" applyFont="1" applyFill="1" applyBorder="1" applyAlignment="1">
      <alignment vertical="top" wrapText="1"/>
    </xf>
    <xf numFmtId="0" fontId="2" fillId="3" borderId="5" xfId="1" applyFont="1" applyFill="1" applyBorder="1" applyAlignment="1">
      <alignment horizontal="center" vertical="top" wrapText="1"/>
    </xf>
    <xf numFmtId="0" fontId="2" fillId="3" borderId="6" xfId="1" applyFont="1" applyFill="1" applyBorder="1" applyAlignment="1">
      <alignment horizontal="center" vertical="top" wrapText="1"/>
    </xf>
    <xf numFmtId="0" fontId="1" fillId="5" borderId="28" xfId="0" applyFont="1" applyFill="1" applyBorder="1" applyAlignment="1">
      <alignment horizontal="center"/>
    </xf>
    <xf numFmtId="0" fontId="1" fillId="5" borderId="29" xfId="0" applyFont="1" applyFill="1" applyBorder="1" applyAlignment="1">
      <alignment horizontal="center"/>
    </xf>
    <xf numFmtId="0" fontId="1" fillId="5" borderId="41" xfId="0" applyFont="1" applyFill="1" applyBorder="1" applyAlignment="1">
      <alignment horizontal="center"/>
    </xf>
    <xf numFmtId="0" fontId="1" fillId="5" borderId="5" xfId="0" applyFont="1" applyFill="1" applyBorder="1" applyAlignment="1">
      <alignment horizontal="center"/>
    </xf>
    <xf numFmtId="0" fontId="1" fillId="5" borderId="17" xfId="0" applyFont="1" applyFill="1" applyBorder="1" applyAlignment="1">
      <alignment horizontal="center"/>
    </xf>
    <xf numFmtId="0" fontId="1" fillId="2" borderId="27" xfId="0" applyFont="1" applyFill="1" applyBorder="1" applyAlignment="1">
      <alignment horizontal="left" vertical="top" wrapText="1"/>
    </xf>
    <xf numFmtId="4" fontId="1" fillId="2" borderId="27" xfId="0" applyNumberFormat="1" applyFont="1" applyFill="1" applyBorder="1" applyAlignment="1">
      <alignment horizontal="left" vertical="top" wrapText="1"/>
    </xf>
    <xf numFmtId="0" fontId="2" fillId="2" borderId="26" xfId="0" applyFont="1" applyFill="1" applyBorder="1" applyAlignment="1">
      <alignment vertical="top" wrapText="1"/>
    </xf>
    <xf numFmtId="0" fontId="2" fillId="2" borderId="53" xfId="0" applyFont="1" applyFill="1" applyBorder="1" applyAlignment="1">
      <alignment vertical="top" wrapText="1"/>
    </xf>
    <xf numFmtId="0" fontId="2" fillId="2" borderId="31" xfId="0" applyFont="1" applyFill="1" applyBorder="1" applyAlignment="1">
      <alignment vertical="top" wrapText="1"/>
    </xf>
    <xf numFmtId="0" fontId="2" fillId="3" borderId="27" xfId="0" applyFont="1" applyFill="1" applyBorder="1" applyAlignment="1">
      <alignment horizontal="center" vertical="top" wrapText="1"/>
    </xf>
    <xf numFmtId="0" fontId="2" fillId="3" borderId="37"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3" borderId="38" xfId="0" applyFont="1" applyFill="1" applyBorder="1" applyAlignment="1">
      <alignment horizontal="center" vertical="top" wrapText="1"/>
    </xf>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4" borderId="36" xfId="0" applyFont="1" applyFill="1" applyBorder="1" applyAlignment="1">
      <alignment horizontal="center"/>
    </xf>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5" borderId="36" xfId="0" applyFont="1" applyFill="1" applyBorder="1" applyAlignment="1">
      <alignment horizontal="center"/>
    </xf>
    <xf numFmtId="0" fontId="1" fillId="2" borderId="27" xfId="0" applyFont="1" applyFill="1" applyBorder="1" applyAlignment="1">
      <alignment vertical="top" wrapText="1"/>
    </xf>
    <xf numFmtId="0" fontId="2" fillId="3" borderId="28" xfId="0" applyFont="1" applyFill="1" applyBorder="1" applyAlignment="1">
      <alignment horizontal="center" vertical="top" wrapText="1"/>
    </xf>
    <xf numFmtId="0" fontId="0" fillId="0" borderId="30" xfId="0"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 fillId="6" borderId="33" xfId="0" applyFont="1" applyFill="1" applyBorder="1" applyAlignment="1">
      <alignment horizontal="center"/>
    </xf>
    <xf numFmtId="0" fontId="1" fillId="6" borderId="34" xfId="0" applyFont="1" applyFill="1" applyBorder="1" applyAlignment="1">
      <alignment horizontal="center"/>
    </xf>
    <xf numFmtId="0" fontId="1" fillId="6" borderId="42" xfId="0" applyFont="1" applyFill="1" applyBorder="1" applyAlignment="1">
      <alignment horizontal="center"/>
    </xf>
    <xf numFmtId="0" fontId="7" fillId="2" borderId="9" xfId="0" applyFont="1" applyFill="1" applyBorder="1" applyAlignment="1">
      <alignment horizontal="left" vertical="top" wrapText="1"/>
    </xf>
    <xf numFmtId="0" fontId="7" fillId="2" borderId="45"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45" xfId="0" applyFont="1" applyFill="1" applyBorder="1" applyAlignment="1">
      <alignment horizontal="left" vertical="top" wrapText="1"/>
    </xf>
    <xf numFmtId="164" fontId="1" fillId="2" borderId="9" xfId="0" applyNumberFormat="1" applyFont="1" applyFill="1" applyBorder="1" applyAlignment="1">
      <alignment horizontal="left" vertical="top" wrapText="1"/>
    </xf>
    <xf numFmtId="164" fontId="1" fillId="2" borderId="45" xfId="0" applyNumberFormat="1" applyFont="1" applyFill="1" applyBorder="1" applyAlignment="1">
      <alignment horizontal="left" vertical="top" wrapText="1"/>
    </xf>
    <xf numFmtId="0" fontId="2" fillId="2" borderId="47" xfId="0" applyFont="1" applyFill="1" applyBorder="1" applyAlignment="1">
      <alignment vertical="top" wrapText="1"/>
    </xf>
    <xf numFmtId="0" fontId="2" fillId="2" borderId="48" xfId="0" applyFont="1" applyFill="1" applyBorder="1" applyAlignment="1">
      <alignment vertical="top" wrapText="1"/>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wrapText="1"/>
    </xf>
    <xf numFmtId="0" fontId="1" fillId="4" borderId="7" xfId="0" applyFont="1" applyFill="1" applyBorder="1" applyAlignment="1">
      <alignment horizontal="center"/>
    </xf>
    <xf numFmtId="0" fontId="1" fillId="4" borderId="43" xfId="0" applyFont="1" applyFill="1" applyBorder="1" applyAlignment="1">
      <alignment horizontal="center"/>
    </xf>
    <xf numFmtId="0" fontId="1" fillId="4" borderId="8" xfId="0" applyFont="1" applyFill="1" applyBorder="1" applyAlignment="1">
      <alignment horizontal="center"/>
    </xf>
    <xf numFmtId="0" fontId="1" fillId="2" borderId="9" xfId="0" applyFont="1" applyFill="1" applyBorder="1" applyAlignment="1">
      <alignment vertical="top" wrapText="1"/>
    </xf>
    <xf numFmtId="0" fontId="1" fillId="2" borderId="45" xfId="0" applyFont="1" applyFill="1" applyBorder="1" applyAlignment="1">
      <alignmen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1" fillId="0" borderId="26" xfId="0" applyFont="1" applyBorder="1" applyAlignment="1">
      <alignment horizontal="left"/>
    </xf>
    <xf numFmtId="0" fontId="1" fillId="0" borderId="27"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5" fillId="5" borderId="18" xfId="1" applyFont="1" applyFill="1" applyBorder="1" applyAlignment="1">
      <alignment horizontal="center"/>
    </xf>
    <xf numFmtId="0" fontId="5" fillId="5" borderId="13" xfId="1" applyFont="1" applyFill="1" applyBorder="1" applyAlignment="1">
      <alignment horizontal="center"/>
    </xf>
    <xf numFmtId="0" fontId="5" fillId="5" borderId="19" xfId="1"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2" fillId="3" borderId="7" xfId="1" applyFont="1" applyFill="1" applyBorder="1" applyAlignment="1">
      <alignment horizontal="center" vertical="top" wrapText="1"/>
    </xf>
    <xf numFmtId="0" fontId="2" fillId="3" borderId="8" xfId="1" applyFont="1" applyFill="1" applyBorder="1" applyAlignment="1">
      <alignment horizontal="center" vertical="top" wrapText="1"/>
    </xf>
    <xf numFmtId="0" fontId="1" fillId="0" borderId="0" xfId="0" applyFont="1" applyAlignment="1">
      <alignment horizontal="center"/>
    </xf>
    <xf numFmtId="0" fontId="5"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2" fillId="0" borderId="26" xfId="0" applyFont="1" applyBorder="1" applyAlignment="1">
      <alignment horizontal="left"/>
    </xf>
    <xf numFmtId="0" fontId="2" fillId="0" borderId="27" xfId="0" applyFont="1" applyBorder="1" applyAlignment="1">
      <alignment horizontal="left"/>
    </xf>
    <xf numFmtId="0" fontId="1" fillId="7" borderId="24" xfId="0" applyFont="1" applyFill="1" applyBorder="1" applyAlignment="1">
      <alignment horizontal="center"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57" xfId="0" applyFont="1" applyFill="1" applyBorder="1" applyAlignment="1">
      <alignment horizontal="center"/>
    </xf>
    <xf numFmtId="0" fontId="1" fillId="5" borderId="58" xfId="0" applyFont="1" applyFill="1" applyBorder="1" applyAlignment="1">
      <alignment horizontal="center"/>
    </xf>
    <xf numFmtId="0" fontId="5" fillId="12" borderId="3" xfId="0" applyFont="1" applyFill="1" applyBorder="1" applyAlignment="1">
      <alignment wrapText="1"/>
    </xf>
    <xf numFmtId="0" fontId="5" fillId="12" borderId="4" xfId="0" applyFont="1" applyFill="1" applyBorder="1" applyAlignment="1">
      <alignment wrapText="1"/>
    </xf>
  </cellXfs>
  <cellStyles count="2">
    <cellStyle name="Normální" xfId="0" builtinId="0"/>
    <cellStyle name="Normální 2" xfId="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5</xdr:col>
      <xdr:colOff>110410</xdr:colOff>
      <xdr:row>9</xdr:row>
      <xdr:rowOff>23999</xdr:rowOff>
    </xdr:to>
    <xdr:pic>
      <xdr:nvPicPr>
        <xdr:cNvPr id="4" name="Obrázek 3" descr="cernobile logo vav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9074493" cy="15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10</xdr:row>
      <xdr:rowOff>190499</xdr:rowOff>
    </xdr:from>
    <xdr:to>
      <xdr:col>4</xdr:col>
      <xdr:colOff>1081125</xdr:colOff>
      <xdr:row>17</xdr:row>
      <xdr:rowOff>80999</xdr:rowOff>
    </xdr:to>
    <xdr:pic>
      <xdr:nvPicPr>
        <xdr:cNvPr id="5" name="Obrázek 4" descr="logo UJEP a OPV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095499"/>
          <a:ext cx="8912791" cy="12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zc.cz/genius-kb-06xe-cerna/81157/produk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1:F228"/>
  <sheetViews>
    <sheetView tabSelected="1" topLeftCell="A196" zoomScale="90" zoomScaleNormal="90" workbookViewId="0">
      <selection activeCell="H36" sqref="H36"/>
    </sheetView>
  </sheetViews>
  <sheetFormatPr defaultRowHeight="15" x14ac:dyDescent="0.25"/>
  <cols>
    <col min="1" max="1" width="26.140625" bestFit="1" customWidth="1"/>
    <col min="2" max="2" width="33.85546875" bestFit="1" customWidth="1"/>
    <col min="3" max="3" width="29" customWidth="1"/>
    <col min="4" max="4" width="28.42578125" customWidth="1"/>
    <col min="5" max="5" width="20.140625" customWidth="1"/>
    <col min="6" max="6" width="19.42578125" customWidth="1"/>
    <col min="7" max="7" width="10.28515625" bestFit="1" customWidth="1"/>
  </cols>
  <sheetData>
    <row r="21" spans="1:6" x14ac:dyDescent="0.25">
      <c r="A21" s="157" t="s">
        <v>24</v>
      </c>
      <c r="B21" s="157"/>
      <c r="C21" s="157"/>
      <c r="D21" s="157"/>
      <c r="E21" s="157"/>
    </row>
    <row r="22" spans="1:6" ht="15.75" thickBot="1" x14ac:dyDescent="0.3">
      <c r="A22" s="158"/>
      <c r="B22" s="158"/>
      <c r="C22" s="158"/>
      <c r="D22" s="158"/>
      <c r="E22" s="158"/>
    </row>
    <row r="23" spans="1:6" x14ac:dyDescent="0.25">
      <c r="A23" s="159" t="s">
        <v>25</v>
      </c>
      <c r="B23" s="160"/>
      <c r="C23" s="161" t="s">
        <v>26</v>
      </c>
      <c r="D23" s="162"/>
      <c r="E23" s="163"/>
    </row>
    <row r="24" spans="1:6" x14ac:dyDescent="0.25">
      <c r="A24" s="23" t="s">
        <v>27</v>
      </c>
      <c r="B24" s="24"/>
      <c r="C24" s="139"/>
      <c r="D24" s="140"/>
      <c r="E24" s="141"/>
    </row>
    <row r="25" spans="1:6" x14ac:dyDescent="0.25">
      <c r="A25" s="142" t="s">
        <v>28</v>
      </c>
      <c r="B25" s="143"/>
      <c r="C25" s="139"/>
      <c r="D25" s="140"/>
      <c r="E25" s="141"/>
    </row>
    <row r="26" spans="1:6" x14ac:dyDescent="0.25">
      <c r="A26" s="164" t="s">
        <v>29</v>
      </c>
      <c r="B26" s="165"/>
      <c r="C26" s="139" t="s">
        <v>30</v>
      </c>
      <c r="D26" s="140"/>
      <c r="E26" s="141"/>
    </row>
    <row r="27" spans="1:6" x14ac:dyDescent="0.25">
      <c r="A27" s="164" t="s">
        <v>31</v>
      </c>
      <c r="B27" s="165"/>
      <c r="C27" s="139"/>
      <c r="D27" s="140"/>
      <c r="E27" s="141"/>
    </row>
    <row r="28" spans="1:6" x14ac:dyDescent="0.25">
      <c r="A28" s="142" t="s">
        <v>32</v>
      </c>
      <c r="B28" s="143"/>
      <c r="C28" s="139"/>
      <c r="D28" s="140"/>
      <c r="E28" s="141"/>
    </row>
    <row r="29" spans="1:6" x14ac:dyDescent="0.25">
      <c r="A29" s="142" t="s">
        <v>33</v>
      </c>
      <c r="B29" s="143"/>
      <c r="C29" s="139">
        <v>44555601</v>
      </c>
      <c r="D29" s="140"/>
      <c r="E29" s="141"/>
    </row>
    <row r="30" spans="1:6" ht="15.75" thickBot="1" x14ac:dyDescent="0.3">
      <c r="A30" s="144" t="s">
        <v>34</v>
      </c>
      <c r="B30" s="145"/>
      <c r="C30" s="146" t="s">
        <v>35</v>
      </c>
      <c r="D30" s="147"/>
      <c r="E30" s="148"/>
    </row>
    <row r="31" spans="1:6" ht="15.75" thickBot="1" x14ac:dyDescent="0.3"/>
    <row r="32" spans="1:6" ht="39.75" customHeight="1" x14ac:dyDescent="0.25">
      <c r="A32" s="167" t="s">
        <v>38</v>
      </c>
      <c r="B32" s="168"/>
      <c r="C32" s="168"/>
      <c r="D32" s="169"/>
      <c r="E32" s="166" t="s">
        <v>192</v>
      </c>
      <c r="F32" s="171" t="s">
        <v>191</v>
      </c>
    </row>
    <row r="33" spans="1:6" x14ac:dyDescent="0.25">
      <c r="A33" s="25" t="s">
        <v>8</v>
      </c>
      <c r="B33" s="26" t="s">
        <v>39</v>
      </c>
      <c r="C33" s="26">
        <v>1</v>
      </c>
      <c r="D33" s="27">
        <v>20000</v>
      </c>
      <c r="E33" s="81">
        <f>C33*D33</f>
        <v>20000</v>
      </c>
      <c r="F33" s="84"/>
    </row>
    <row r="34" spans="1:6" ht="15.75" thickBot="1" x14ac:dyDescent="0.3">
      <c r="A34" s="28"/>
      <c r="B34" s="29"/>
      <c r="C34" s="30" t="s">
        <v>37</v>
      </c>
      <c r="D34" s="31"/>
      <c r="E34" s="32">
        <f>SUM(E33:E33)</f>
        <v>20000</v>
      </c>
      <c r="F34" s="80"/>
    </row>
    <row r="36" spans="1:6" ht="15.75" thickBot="1" x14ac:dyDescent="0.3"/>
    <row r="37" spans="1:6" ht="39" x14ac:dyDescent="0.25">
      <c r="A37" s="167" t="s">
        <v>190</v>
      </c>
      <c r="B37" s="168"/>
      <c r="C37" s="168"/>
      <c r="D37" s="169"/>
      <c r="E37" s="166" t="s">
        <v>193</v>
      </c>
      <c r="F37" s="171" t="s">
        <v>191</v>
      </c>
    </row>
    <row r="38" spans="1:6" x14ac:dyDescent="0.25">
      <c r="A38" s="25" t="s">
        <v>40</v>
      </c>
      <c r="B38" s="26" t="s">
        <v>36</v>
      </c>
      <c r="C38" s="26">
        <v>8</v>
      </c>
      <c r="D38" s="27">
        <v>1600</v>
      </c>
      <c r="E38" s="81">
        <f>C38*D38</f>
        <v>12800</v>
      </c>
      <c r="F38" s="84"/>
    </row>
    <row r="39" spans="1:6" ht="15.75" thickBot="1" x14ac:dyDescent="0.3">
      <c r="A39" s="28"/>
      <c r="B39" s="29"/>
      <c r="C39" s="30" t="s">
        <v>37</v>
      </c>
      <c r="D39" s="31"/>
      <c r="E39" s="32">
        <f>SUM(E38:E38)</f>
        <v>12800</v>
      </c>
      <c r="F39" s="80"/>
    </row>
    <row r="40" spans="1:6" ht="15.75" thickBot="1" x14ac:dyDescent="0.3"/>
    <row r="41" spans="1:6" ht="39.75" thickBot="1" x14ac:dyDescent="0.3">
      <c r="A41" s="96" t="s">
        <v>52</v>
      </c>
      <c r="B41" s="97"/>
      <c r="C41" s="97"/>
      <c r="D41" s="98"/>
      <c r="E41" s="166" t="s">
        <v>193</v>
      </c>
      <c r="F41" s="172" t="s">
        <v>191</v>
      </c>
    </row>
    <row r="42" spans="1:6" x14ac:dyDescent="0.25">
      <c r="A42" s="40" t="s">
        <v>53</v>
      </c>
      <c r="B42" s="26" t="s">
        <v>74</v>
      </c>
      <c r="C42" s="26">
        <v>1</v>
      </c>
      <c r="D42" s="27">
        <v>8500</v>
      </c>
      <c r="E42" s="81">
        <f>C42*D42</f>
        <v>8500</v>
      </c>
      <c r="F42" s="79"/>
    </row>
    <row r="43" spans="1:6" ht="15.75" thickBot="1" x14ac:dyDescent="0.3">
      <c r="A43" s="28"/>
      <c r="B43" s="29"/>
      <c r="C43" s="30" t="s">
        <v>37</v>
      </c>
      <c r="D43" s="31"/>
      <c r="E43" s="82">
        <f>SUM(E42:E42)</f>
        <v>8500</v>
      </c>
      <c r="F43" s="80"/>
    </row>
    <row r="44" spans="1:6" ht="15.75" thickBot="1" x14ac:dyDescent="0.3"/>
    <row r="45" spans="1:6" ht="39" x14ac:dyDescent="0.25">
      <c r="A45" s="96" t="s">
        <v>84</v>
      </c>
      <c r="B45" s="97"/>
      <c r="C45" s="97"/>
      <c r="D45" s="98"/>
      <c r="E45" s="166" t="s">
        <v>193</v>
      </c>
      <c r="F45" s="171" t="s">
        <v>191</v>
      </c>
    </row>
    <row r="46" spans="1:6" x14ac:dyDescent="0.25">
      <c r="A46" s="40" t="s">
        <v>75</v>
      </c>
      <c r="B46" s="26" t="s">
        <v>76</v>
      </c>
      <c r="C46" s="26">
        <v>1</v>
      </c>
      <c r="D46" s="27">
        <v>450</v>
      </c>
      <c r="E46" s="81">
        <f>C46*D46</f>
        <v>450</v>
      </c>
      <c r="F46" s="84"/>
    </row>
    <row r="47" spans="1:6" x14ac:dyDescent="0.25">
      <c r="A47" s="53" t="s">
        <v>79</v>
      </c>
      <c r="B47" s="54" t="s">
        <v>87</v>
      </c>
      <c r="C47" s="54">
        <v>1</v>
      </c>
      <c r="D47" s="55">
        <v>2000</v>
      </c>
      <c r="E47" s="56">
        <v>2000</v>
      </c>
      <c r="F47" s="84"/>
    </row>
    <row r="48" spans="1:6" ht="15.75" thickBot="1" x14ac:dyDescent="0.3">
      <c r="A48" s="28"/>
      <c r="B48" s="29"/>
      <c r="C48" s="30" t="s">
        <v>37</v>
      </c>
      <c r="D48" s="31"/>
      <c r="E48" s="82">
        <f>SUM(E46:E47)</f>
        <v>2450</v>
      </c>
      <c r="F48" s="80"/>
    </row>
    <row r="49" spans="1:6" ht="15.75" thickBot="1" x14ac:dyDescent="0.3"/>
    <row r="50" spans="1:6" ht="39" x14ac:dyDescent="0.25">
      <c r="A50" s="96" t="s">
        <v>90</v>
      </c>
      <c r="B50" s="97"/>
      <c r="C50" s="97"/>
      <c r="D50" s="98"/>
      <c r="E50" s="166" t="s">
        <v>193</v>
      </c>
      <c r="F50" s="171" t="s">
        <v>191</v>
      </c>
    </row>
    <row r="51" spans="1:6" x14ac:dyDescent="0.25">
      <c r="A51" s="40" t="s">
        <v>88</v>
      </c>
      <c r="B51" s="26" t="s">
        <v>76</v>
      </c>
      <c r="C51" s="26">
        <v>2</v>
      </c>
      <c r="D51" s="27">
        <v>450</v>
      </c>
      <c r="E51" s="81">
        <f>C51*D51</f>
        <v>900</v>
      </c>
      <c r="F51" s="84"/>
    </row>
    <row r="52" spans="1:6" ht="15.75" thickBot="1" x14ac:dyDescent="0.3">
      <c r="A52" s="28"/>
      <c r="B52" s="29"/>
      <c r="C52" s="30" t="s">
        <v>37</v>
      </c>
      <c r="D52" s="31"/>
      <c r="E52" s="82">
        <f>SUM(E50:E51)</f>
        <v>900</v>
      </c>
      <c r="F52" s="80"/>
    </row>
    <row r="53" spans="1:6" ht="15.75" thickBot="1" x14ac:dyDescent="0.3"/>
    <row r="54" spans="1:6" ht="39.75" thickBot="1" x14ac:dyDescent="0.3">
      <c r="A54" s="99" t="s">
        <v>91</v>
      </c>
      <c r="B54" s="100"/>
      <c r="C54" s="100"/>
      <c r="D54" s="170"/>
      <c r="E54" s="166" t="s">
        <v>193</v>
      </c>
      <c r="F54" s="171" t="s">
        <v>191</v>
      </c>
    </row>
    <row r="55" spans="1:6" x14ac:dyDescent="0.25">
      <c r="A55" s="72" t="s">
        <v>168</v>
      </c>
      <c r="B55" s="73" t="s">
        <v>92</v>
      </c>
      <c r="C55" s="74">
        <v>1</v>
      </c>
      <c r="D55" s="75">
        <v>2000</v>
      </c>
      <c r="E55" s="83">
        <v>2000</v>
      </c>
      <c r="F55" s="84"/>
    </row>
    <row r="56" spans="1:6" x14ac:dyDescent="0.25">
      <c r="A56" s="25" t="s">
        <v>169</v>
      </c>
      <c r="B56" s="76" t="s">
        <v>172</v>
      </c>
      <c r="C56" s="26">
        <v>1</v>
      </c>
      <c r="D56" s="27">
        <v>9500</v>
      </c>
      <c r="E56" s="81">
        <v>9500</v>
      </c>
      <c r="F56" s="84"/>
    </row>
    <row r="57" spans="1:6" x14ac:dyDescent="0.25">
      <c r="A57" s="25" t="s">
        <v>170</v>
      </c>
      <c r="B57" s="76" t="s">
        <v>141</v>
      </c>
      <c r="C57" s="26">
        <v>1</v>
      </c>
      <c r="D57" s="27">
        <v>3500</v>
      </c>
      <c r="E57" s="81">
        <v>3500</v>
      </c>
      <c r="F57" s="84"/>
    </row>
    <row r="58" spans="1:6" x14ac:dyDescent="0.25">
      <c r="A58" s="25" t="s">
        <v>171</v>
      </c>
      <c r="B58" s="76" t="s">
        <v>155</v>
      </c>
      <c r="C58" s="26">
        <v>1</v>
      </c>
      <c r="D58" s="27">
        <v>3000</v>
      </c>
      <c r="E58" s="81">
        <v>3000</v>
      </c>
      <c r="F58" s="84"/>
    </row>
    <row r="59" spans="1:6" ht="15.75" thickBot="1" x14ac:dyDescent="0.3">
      <c r="A59" s="28"/>
      <c r="B59" s="29"/>
      <c r="C59" s="30" t="s">
        <v>37</v>
      </c>
      <c r="D59" s="31"/>
      <c r="E59" s="82">
        <f>SUM(E55:E58)</f>
        <v>18000</v>
      </c>
      <c r="F59" s="80"/>
    </row>
    <row r="60" spans="1:6" ht="15.75" thickBot="1" x14ac:dyDescent="0.3"/>
    <row r="61" spans="1:6" ht="39.75" thickBot="1" x14ac:dyDescent="0.3">
      <c r="A61" s="99" t="s">
        <v>188</v>
      </c>
      <c r="B61" s="100"/>
      <c r="C61" s="100"/>
      <c r="D61" s="170"/>
      <c r="E61" s="166" t="s">
        <v>193</v>
      </c>
      <c r="F61" s="171" t="s">
        <v>191</v>
      </c>
    </row>
    <row r="62" spans="1:6" x14ac:dyDescent="0.25">
      <c r="A62" s="72" t="s">
        <v>187</v>
      </c>
      <c r="B62" s="73" t="s">
        <v>173</v>
      </c>
      <c r="C62" s="74">
        <v>1</v>
      </c>
      <c r="D62" s="75">
        <v>15700</v>
      </c>
      <c r="E62" s="83">
        <v>15700</v>
      </c>
      <c r="F62" s="84"/>
    </row>
    <row r="63" spans="1:6" ht="15.75" thickBot="1" x14ac:dyDescent="0.3">
      <c r="A63" s="28"/>
      <c r="B63" s="29"/>
      <c r="C63" s="30" t="s">
        <v>37</v>
      </c>
      <c r="D63" s="31"/>
      <c r="E63" s="82">
        <f>SUM(E62)</f>
        <v>15700</v>
      </c>
      <c r="F63" s="80"/>
    </row>
    <row r="65" spans="1:5" x14ac:dyDescent="0.25">
      <c r="D65" s="77" t="s">
        <v>37</v>
      </c>
      <c r="E65" s="78">
        <f>E34+E39+E43+E48+E52+E59+E63</f>
        <v>78350</v>
      </c>
    </row>
    <row r="67" spans="1:5" ht="15.75" thickBot="1" x14ac:dyDescent="0.3"/>
    <row r="68" spans="1:5" x14ac:dyDescent="0.25">
      <c r="A68" s="152" t="s">
        <v>7</v>
      </c>
      <c r="B68" s="153"/>
      <c r="C68" s="153"/>
      <c r="D68" s="153"/>
      <c r="E68" s="154"/>
    </row>
    <row r="69" spans="1:5" ht="15.75" thickBot="1" x14ac:dyDescent="0.3">
      <c r="A69" s="149" t="s">
        <v>51</v>
      </c>
      <c r="B69" s="150"/>
      <c r="C69" s="150"/>
      <c r="D69" s="150"/>
      <c r="E69" s="151"/>
    </row>
    <row r="70" spans="1:5" ht="15.75" thickBot="1" x14ac:dyDescent="0.3">
      <c r="A70" s="19" t="s">
        <v>8</v>
      </c>
      <c r="B70" s="1" t="s">
        <v>0</v>
      </c>
      <c r="C70" s="2"/>
      <c r="D70" s="3" t="s">
        <v>3</v>
      </c>
      <c r="E70" s="3"/>
    </row>
    <row r="71" spans="1:5" ht="15.75" thickBot="1" x14ac:dyDescent="0.3">
      <c r="A71" s="20" t="s">
        <v>9</v>
      </c>
      <c r="B71" s="4"/>
      <c r="C71" s="2"/>
      <c r="D71" s="5" t="s">
        <v>4</v>
      </c>
      <c r="E71" s="6"/>
    </row>
    <row r="72" spans="1:5" ht="15.75" thickBot="1" x14ac:dyDescent="0.3">
      <c r="A72" s="21" t="s">
        <v>1</v>
      </c>
      <c r="B72" s="7">
        <v>1</v>
      </c>
      <c r="C72" s="8"/>
      <c r="D72" s="5" t="s">
        <v>5</v>
      </c>
      <c r="E72" s="6"/>
    </row>
    <row r="73" spans="1:5" ht="15.75" thickBot="1" x14ac:dyDescent="0.3">
      <c r="A73" s="21" t="s">
        <v>194</v>
      </c>
      <c r="B73" s="9" t="s">
        <v>21</v>
      </c>
      <c r="C73" s="10"/>
      <c r="D73" s="5" t="s">
        <v>6</v>
      </c>
      <c r="E73" s="6"/>
    </row>
    <row r="74" spans="1:5" ht="15.75" thickBot="1" x14ac:dyDescent="0.3">
      <c r="A74" s="22"/>
      <c r="B74" s="11" t="s">
        <v>10</v>
      </c>
      <c r="C74" s="12" t="s">
        <v>11</v>
      </c>
      <c r="D74" s="13"/>
      <c r="E74" s="14"/>
    </row>
    <row r="75" spans="1:5" ht="15.75" thickBot="1" x14ac:dyDescent="0.3">
      <c r="A75" s="22"/>
      <c r="B75" s="11" t="s">
        <v>12</v>
      </c>
      <c r="C75" s="12" t="s">
        <v>13</v>
      </c>
      <c r="D75" s="13"/>
      <c r="E75" s="14"/>
    </row>
    <row r="76" spans="1:5" ht="26.25" thickBot="1" x14ac:dyDescent="0.3">
      <c r="A76" s="22"/>
      <c r="B76" s="11" t="s">
        <v>14</v>
      </c>
      <c r="C76" s="15" t="s">
        <v>15</v>
      </c>
      <c r="D76" s="13"/>
      <c r="E76" s="14"/>
    </row>
    <row r="77" spans="1:5" ht="15.75" thickBot="1" x14ac:dyDescent="0.3">
      <c r="A77" s="22"/>
      <c r="B77" s="11" t="s">
        <v>16</v>
      </c>
      <c r="C77" s="10" t="s">
        <v>17</v>
      </c>
      <c r="D77" s="13"/>
      <c r="E77" s="14"/>
    </row>
    <row r="78" spans="1:5" ht="15.75" thickBot="1" x14ac:dyDescent="0.3">
      <c r="A78" s="22"/>
      <c r="B78" s="11" t="s">
        <v>18</v>
      </c>
      <c r="C78" s="10" t="s">
        <v>19</v>
      </c>
      <c r="D78" s="13"/>
      <c r="E78" s="14"/>
    </row>
    <row r="79" spans="1:5" ht="26.25" thickBot="1" x14ac:dyDescent="0.3">
      <c r="A79" s="22"/>
      <c r="B79" s="16" t="s">
        <v>2</v>
      </c>
      <c r="C79" s="15" t="s">
        <v>22</v>
      </c>
      <c r="D79" s="155"/>
      <c r="E79" s="156"/>
    </row>
    <row r="80" spans="1:5" ht="15.75" thickBot="1" x14ac:dyDescent="0.3">
      <c r="A80" s="17" t="s">
        <v>20</v>
      </c>
      <c r="B80" s="17" t="s">
        <v>23</v>
      </c>
      <c r="C80" s="18"/>
      <c r="D80" s="94"/>
      <c r="E80" s="95"/>
    </row>
    <row r="82" spans="1:5" ht="15.75" thickBot="1" x14ac:dyDescent="0.3"/>
    <row r="83" spans="1:5" ht="15.75" thickBot="1" x14ac:dyDescent="0.3">
      <c r="A83" s="110"/>
      <c r="B83" s="111"/>
      <c r="C83" s="111"/>
      <c r="D83" s="111"/>
      <c r="E83" s="112"/>
    </row>
    <row r="84" spans="1:5" x14ac:dyDescent="0.25">
      <c r="A84" s="113" t="s">
        <v>189</v>
      </c>
      <c r="B84" s="114"/>
      <c r="C84" s="114"/>
      <c r="D84" s="114"/>
      <c r="E84" s="115"/>
    </row>
    <row r="85" spans="1:5" x14ac:dyDescent="0.25">
      <c r="A85" s="33" t="s">
        <v>40</v>
      </c>
      <c r="B85" s="116" t="s">
        <v>0</v>
      </c>
      <c r="C85" s="116"/>
      <c r="D85" s="34" t="s">
        <v>3</v>
      </c>
      <c r="E85" s="35"/>
    </row>
    <row r="86" spans="1:5" x14ac:dyDescent="0.25">
      <c r="A86" s="33" t="s">
        <v>36</v>
      </c>
      <c r="B86" s="101"/>
      <c r="C86" s="101"/>
      <c r="D86" s="36" t="s">
        <v>4</v>
      </c>
      <c r="E86" s="35"/>
    </row>
    <row r="87" spans="1:5" x14ac:dyDescent="0.25">
      <c r="A87" s="37" t="s">
        <v>1</v>
      </c>
      <c r="B87" s="101" t="s">
        <v>41</v>
      </c>
      <c r="C87" s="101"/>
      <c r="D87" s="36" t="s">
        <v>5</v>
      </c>
      <c r="E87" s="35"/>
    </row>
    <row r="88" spans="1:5" x14ac:dyDescent="0.25">
      <c r="A88" s="37" t="s">
        <v>42</v>
      </c>
      <c r="B88" s="102" t="s">
        <v>43</v>
      </c>
      <c r="C88" s="102"/>
      <c r="D88" s="36" t="s">
        <v>6</v>
      </c>
      <c r="E88" s="35"/>
    </row>
    <row r="89" spans="1:5" x14ac:dyDescent="0.25">
      <c r="A89" s="103" t="s">
        <v>44</v>
      </c>
      <c r="B89" s="38" t="s">
        <v>45</v>
      </c>
      <c r="C89" s="38" t="s">
        <v>46</v>
      </c>
      <c r="D89" s="106"/>
      <c r="E89" s="107"/>
    </row>
    <row r="90" spans="1:5" x14ac:dyDescent="0.25">
      <c r="A90" s="103"/>
      <c r="B90" s="38" t="s">
        <v>47</v>
      </c>
      <c r="C90" s="38" t="s">
        <v>48</v>
      </c>
      <c r="D90" s="117"/>
      <c r="E90" s="118"/>
    </row>
    <row r="91" spans="1:5" ht="26.25" thickBot="1" x14ac:dyDescent="0.3">
      <c r="A91" s="105"/>
      <c r="B91" s="39" t="s">
        <v>49</v>
      </c>
      <c r="C91" s="39" t="s">
        <v>50</v>
      </c>
      <c r="D91" s="108"/>
      <c r="E91" s="109"/>
    </row>
    <row r="92" spans="1:5" ht="15.75" thickBot="1" x14ac:dyDescent="0.3">
      <c r="A92" s="17" t="s">
        <v>20</v>
      </c>
      <c r="B92" s="17" t="s">
        <v>23</v>
      </c>
      <c r="C92" s="18"/>
      <c r="D92" s="94"/>
      <c r="E92" s="95"/>
    </row>
    <row r="93" spans="1:5" ht="15.75" thickBot="1" x14ac:dyDescent="0.3"/>
    <row r="94" spans="1:5" x14ac:dyDescent="0.25">
      <c r="A94" s="134"/>
      <c r="B94" s="135"/>
      <c r="C94" s="135"/>
      <c r="D94" s="135"/>
      <c r="E94" s="136"/>
    </row>
    <row r="95" spans="1:5" ht="15.75" thickBot="1" x14ac:dyDescent="0.3">
      <c r="A95" s="121" t="s">
        <v>73</v>
      </c>
      <c r="B95" s="122"/>
      <c r="C95" s="122"/>
      <c r="D95" s="122"/>
      <c r="E95" s="123"/>
    </row>
    <row r="96" spans="1:5" ht="15.75" thickBot="1" x14ac:dyDescent="0.3">
      <c r="A96" s="41" t="s">
        <v>53</v>
      </c>
      <c r="B96" s="137" t="s">
        <v>0</v>
      </c>
      <c r="C96" s="138"/>
      <c r="D96" s="42" t="s">
        <v>3</v>
      </c>
      <c r="E96" s="42"/>
    </row>
    <row r="97" spans="1:5" ht="15.75" thickBot="1" x14ac:dyDescent="0.3">
      <c r="A97" s="43" t="s">
        <v>74</v>
      </c>
      <c r="B97" s="124"/>
      <c r="C97" s="125"/>
      <c r="D97" s="44" t="s">
        <v>4</v>
      </c>
      <c r="E97" s="45"/>
    </row>
    <row r="98" spans="1:5" ht="15.75" thickBot="1" x14ac:dyDescent="0.3">
      <c r="A98" s="46" t="s">
        <v>1</v>
      </c>
      <c r="B98" s="126" t="s">
        <v>54</v>
      </c>
      <c r="C98" s="127"/>
      <c r="D98" s="44" t="s">
        <v>5</v>
      </c>
      <c r="E98" s="45"/>
    </row>
    <row r="99" spans="1:5" ht="15.75" thickBot="1" x14ac:dyDescent="0.3">
      <c r="A99" s="46" t="s">
        <v>42</v>
      </c>
      <c r="B99" s="128">
        <v>8500</v>
      </c>
      <c r="C99" s="129"/>
      <c r="D99" s="44" t="s">
        <v>6</v>
      </c>
      <c r="E99" s="45"/>
    </row>
    <row r="100" spans="1:5" ht="15.75" thickBot="1" x14ac:dyDescent="0.3">
      <c r="A100" s="130" t="s">
        <v>55</v>
      </c>
      <c r="B100" s="47" t="s">
        <v>56</v>
      </c>
      <c r="C100" s="48" t="s">
        <v>57</v>
      </c>
      <c r="D100" s="132"/>
      <c r="E100" s="133"/>
    </row>
    <row r="101" spans="1:5" ht="26.25" thickBot="1" x14ac:dyDescent="0.3">
      <c r="A101" s="131"/>
      <c r="B101" s="47" t="s">
        <v>58</v>
      </c>
      <c r="C101" s="49" t="s">
        <v>59</v>
      </c>
      <c r="D101" s="119"/>
      <c r="E101" s="120"/>
    </row>
    <row r="102" spans="1:5" ht="15.75" thickBot="1" x14ac:dyDescent="0.3">
      <c r="A102" s="131"/>
      <c r="B102" s="47" t="s">
        <v>60</v>
      </c>
      <c r="C102" s="48" t="s">
        <v>61</v>
      </c>
      <c r="D102" s="119"/>
      <c r="E102" s="120"/>
    </row>
    <row r="103" spans="1:5" ht="15.75" thickBot="1" x14ac:dyDescent="0.3">
      <c r="A103" s="131"/>
      <c r="B103" s="47" t="s">
        <v>62</v>
      </c>
      <c r="C103" s="48" t="s">
        <v>63</v>
      </c>
      <c r="D103" s="119"/>
      <c r="E103" s="120"/>
    </row>
    <row r="104" spans="1:5" ht="15.75" thickBot="1" x14ac:dyDescent="0.3">
      <c r="A104" s="131"/>
      <c r="B104" s="47" t="s">
        <v>64</v>
      </c>
      <c r="C104" s="48" t="s">
        <v>65</v>
      </c>
      <c r="D104" s="119"/>
      <c r="E104" s="120"/>
    </row>
    <row r="105" spans="1:5" ht="15.75" thickBot="1" x14ac:dyDescent="0.3">
      <c r="A105" s="131"/>
      <c r="B105" s="50" t="s">
        <v>66</v>
      </c>
      <c r="C105" s="51" t="s">
        <v>67</v>
      </c>
      <c r="D105" s="119"/>
      <c r="E105" s="120"/>
    </row>
    <row r="106" spans="1:5" ht="39" thickBot="1" x14ac:dyDescent="0.3">
      <c r="A106" s="131"/>
      <c r="B106" s="47" t="s">
        <v>68</v>
      </c>
      <c r="C106" s="52" t="s">
        <v>69</v>
      </c>
      <c r="D106" s="119"/>
      <c r="E106" s="120"/>
    </row>
    <row r="107" spans="1:5" ht="128.25" thickBot="1" x14ac:dyDescent="0.3">
      <c r="A107" s="131"/>
      <c r="B107" s="47" t="s">
        <v>70</v>
      </c>
      <c r="C107" s="49" t="s">
        <v>71</v>
      </c>
      <c r="D107" s="119"/>
      <c r="E107" s="120"/>
    </row>
    <row r="108" spans="1:5" ht="26.25" thickBot="1" x14ac:dyDescent="0.3">
      <c r="A108" s="46"/>
      <c r="B108" s="47" t="s">
        <v>20</v>
      </c>
      <c r="C108" s="48" t="s">
        <v>72</v>
      </c>
      <c r="D108" s="119"/>
      <c r="E108" s="120"/>
    </row>
    <row r="109" spans="1:5" ht="15.75" thickBot="1" x14ac:dyDescent="0.3"/>
    <row r="110" spans="1:5" ht="15.75" thickBot="1" x14ac:dyDescent="0.3">
      <c r="A110" s="110"/>
      <c r="B110" s="111"/>
      <c r="C110" s="111"/>
      <c r="D110" s="111"/>
      <c r="E110" s="112"/>
    </row>
    <row r="111" spans="1:5" x14ac:dyDescent="0.25">
      <c r="A111" s="113" t="s">
        <v>84</v>
      </c>
      <c r="B111" s="114"/>
      <c r="C111" s="114"/>
      <c r="D111" s="114"/>
      <c r="E111" s="115"/>
    </row>
    <row r="112" spans="1:5" x14ac:dyDescent="0.25">
      <c r="A112" s="33" t="s">
        <v>75</v>
      </c>
      <c r="B112" s="116" t="s">
        <v>0</v>
      </c>
      <c r="C112" s="116"/>
      <c r="D112" s="34" t="s">
        <v>3</v>
      </c>
      <c r="E112" s="35"/>
    </row>
    <row r="113" spans="1:5" x14ac:dyDescent="0.25">
      <c r="A113" s="33" t="s">
        <v>76</v>
      </c>
      <c r="B113" s="101"/>
      <c r="C113" s="101"/>
      <c r="D113" s="36" t="s">
        <v>4</v>
      </c>
      <c r="E113" s="35"/>
    </row>
    <row r="114" spans="1:5" x14ac:dyDescent="0.25">
      <c r="A114" s="37" t="s">
        <v>1</v>
      </c>
      <c r="B114" s="101" t="s">
        <v>77</v>
      </c>
      <c r="C114" s="101"/>
      <c r="D114" s="36" t="s">
        <v>5</v>
      </c>
      <c r="E114" s="35"/>
    </row>
    <row r="115" spans="1:5" x14ac:dyDescent="0.25">
      <c r="A115" s="37" t="s">
        <v>42</v>
      </c>
      <c r="B115" s="102" t="s">
        <v>78</v>
      </c>
      <c r="C115" s="102"/>
      <c r="D115" s="36" t="s">
        <v>6</v>
      </c>
      <c r="E115" s="35"/>
    </row>
    <row r="116" spans="1:5" x14ac:dyDescent="0.25">
      <c r="A116" s="103" t="s">
        <v>44</v>
      </c>
      <c r="B116" s="38" t="s">
        <v>45</v>
      </c>
      <c r="C116" s="38" t="s">
        <v>80</v>
      </c>
      <c r="D116" s="106"/>
      <c r="E116" s="107"/>
    </row>
    <row r="117" spans="1:5" x14ac:dyDescent="0.25">
      <c r="A117" s="104"/>
      <c r="B117" s="57" t="s">
        <v>49</v>
      </c>
      <c r="C117" s="57" t="s">
        <v>81</v>
      </c>
      <c r="D117" s="58"/>
      <c r="E117" s="59"/>
    </row>
    <row r="118" spans="1:5" ht="26.25" thickBot="1" x14ac:dyDescent="0.3">
      <c r="A118" s="105"/>
      <c r="B118" s="39" t="s">
        <v>82</v>
      </c>
      <c r="C118" s="39" t="s">
        <v>83</v>
      </c>
      <c r="D118" s="108"/>
      <c r="E118" s="109"/>
    </row>
    <row r="119" spans="1:5" ht="15.75" thickBot="1" x14ac:dyDescent="0.3">
      <c r="A119" s="17" t="s">
        <v>20</v>
      </c>
      <c r="B119" s="17" t="s">
        <v>23</v>
      </c>
      <c r="C119" s="18"/>
      <c r="D119" s="94"/>
      <c r="E119" s="95"/>
    </row>
    <row r="120" spans="1:5" ht="15.75" thickBot="1" x14ac:dyDescent="0.3"/>
    <row r="121" spans="1:5" x14ac:dyDescent="0.25">
      <c r="A121" s="110"/>
      <c r="B121" s="111"/>
      <c r="C121" s="111"/>
      <c r="D121" s="111"/>
      <c r="E121" s="112"/>
    </row>
    <row r="122" spans="1:5" x14ac:dyDescent="0.25">
      <c r="A122" s="33" t="s">
        <v>79</v>
      </c>
      <c r="B122" s="116" t="s">
        <v>0</v>
      </c>
      <c r="C122" s="116"/>
      <c r="D122" s="34" t="s">
        <v>3</v>
      </c>
      <c r="E122" s="35"/>
    </row>
    <row r="123" spans="1:5" x14ac:dyDescent="0.25">
      <c r="A123" s="33" t="s">
        <v>85</v>
      </c>
      <c r="B123" s="101"/>
      <c r="C123" s="101"/>
      <c r="D123" s="36" t="s">
        <v>4</v>
      </c>
      <c r="E123" s="35"/>
    </row>
    <row r="124" spans="1:5" x14ac:dyDescent="0.25">
      <c r="A124" s="37" t="s">
        <v>1</v>
      </c>
      <c r="B124" s="101" t="s">
        <v>77</v>
      </c>
      <c r="C124" s="101"/>
      <c r="D124" s="36" t="s">
        <v>5</v>
      </c>
      <c r="E124" s="35"/>
    </row>
    <row r="125" spans="1:5" x14ac:dyDescent="0.25">
      <c r="A125" s="37" t="s">
        <v>42</v>
      </c>
      <c r="B125" s="102" t="s">
        <v>86</v>
      </c>
      <c r="C125" s="102"/>
      <c r="D125" s="36" t="s">
        <v>6</v>
      </c>
      <c r="E125" s="35"/>
    </row>
    <row r="126" spans="1:5" x14ac:dyDescent="0.25">
      <c r="A126" s="103" t="s">
        <v>44</v>
      </c>
      <c r="B126" s="38" t="s">
        <v>45</v>
      </c>
      <c r="C126" s="38" t="s">
        <v>46</v>
      </c>
      <c r="D126" s="106"/>
      <c r="E126" s="107"/>
    </row>
    <row r="127" spans="1:5" x14ac:dyDescent="0.25">
      <c r="A127" s="103"/>
      <c r="B127" s="38" t="s">
        <v>47</v>
      </c>
      <c r="C127" s="38" t="s">
        <v>48</v>
      </c>
      <c r="D127" s="117"/>
      <c r="E127" s="118"/>
    </row>
    <row r="128" spans="1:5" ht="26.25" thickBot="1" x14ac:dyDescent="0.3">
      <c r="A128" s="105"/>
      <c r="B128" s="39" t="s">
        <v>49</v>
      </c>
      <c r="C128" s="39" t="s">
        <v>50</v>
      </c>
      <c r="D128" s="108"/>
      <c r="E128" s="109"/>
    </row>
    <row r="129" spans="1:5" ht="15.75" thickBot="1" x14ac:dyDescent="0.3">
      <c r="A129" s="17" t="s">
        <v>20</v>
      </c>
      <c r="B129" s="17" t="s">
        <v>23</v>
      </c>
      <c r="C129" s="18"/>
      <c r="D129" s="94"/>
      <c r="E129" s="95"/>
    </row>
    <row r="130" spans="1:5" ht="15.75" thickBot="1" x14ac:dyDescent="0.3"/>
    <row r="131" spans="1:5" ht="15.75" thickBot="1" x14ac:dyDescent="0.3">
      <c r="A131" s="110"/>
      <c r="B131" s="111"/>
      <c r="C131" s="111"/>
      <c r="D131" s="111"/>
      <c r="E131" s="112"/>
    </row>
    <row r="132" spans="1:5" x14ac:dyDescent="0.25">
      <c r="A132" s="113" t="s">
        <v>90</v>
      </c>
      <c r="B132" s="114"/>
      <c r="C132" s="114"/>
      <c r="D132" s="114"/>
      <c r="E132" s="115"/>
    </row>
    <row r="133" spans="1:5" x14ac:dyDescent="0.25">
      <c r="A133" s="33" t="s">
        <v>88</v>
      </c>
      <c r="B133" s="116" t="s">
        <v>0</v>
      </c>
      <c r="C133" s="116"/>
      <c r="D133" s="34" t="s">
        <v>3</v>
      </c>
      <c r="E133" s="35"/>
    </row>
    <row r="134" spans="1:5" x14ac:dyDescent="0.25">
      <c r="A134" s="33" t="s">
        <v>76</v>
      </c>
      <c r="B134" s="101"/>
      <c r="C134" s="101"/>
      <c r="D134" s="36" t="s">
        <v>4</v>
      </c>
      <c r="E134" s="35"/>
    </row>
    <row r="135" spans="1:5" x14ac:dyDescent="0.25">
      <c r="A135" s="37" t="s">
        <v>1</v>
      </c>
      <c r="B135" s="101" t="s">
        <v>89</v>
      </c>
      <c r="C135" s="101"/>
      <c r="D135" s="36" t="s">
        <v>5</v>
      </c>
      <c r="E135" s="35"/>
    </row>
    <row r="136" spans="1:5" x14ac:dyDescent="0.25">
      <c r="A136" s="37" t="s">
        <v>42</v>
      </c>
      <c r="B136" s="102" t="s">
        <v>78</v>
      </c>
      <c r="C136" s="102"/>
      <c r="D136" s="36" t="s">
        <v>6</v>
      </c>
      <c r="E136" s="35"/>
    </row>
    <row r="137" spans="1:5" x14ac:dyDescent="0.25">
      <c r="A137" s="103" t="s">
        <v>44</v>
      </c>
      <c r="B137" s="38" t="s">
        <v>45</v>
      </c>
      <c r="C137" s="38" t="s">
        <v>80</v>
      </c>
      <c r="D137" s="106"/>
      <c r="E137" s="107"/>
    </row>
    <row r="138" spans="1:5" x14ac:dyDescent="0.25">
      <c r="A138" s="104"/>
      <c r="B138" s="57" t="s">
        <v>49</v>
      </c>
      <c r="C138" s="57" t="s">
        <v>81</v>
      </c>
      <c r="D138" s="58"/>
      <c r="E138" s="59"/>
    </row>
    <row r="139" spans="1:5" ht="26.25" thickBot="1" x14ac:dyDescent="0.3">
      <c r="A139" s="105"/>
      <c r="B139" s="39" t="s">
        <v>82</v>
      </c>
      <c r="C139" s="39" t="s">
        <v>83</v>
      </c>
      <c r="D139" s="108"/>
      <c r="E139" s="109"/>
    </row>
    <row r="140" spans="1:5" ht="15.75" thickBot="1" x14ac:dyDescent="0.3">
      <c r="A140" s="17" t="s">
        <v>20</v>
      </c>
      <c r="B140" s="17" t="s">
        <v>23</v>
      </c>
      <c r="C140" s="18"/>
      <c r="D140" s="94"/>
      <c r="E140" s="95"/>
    </row>
    <row r="142" spans="1:5" ht="15.75" thickBot="1" x14ac:dyDescent="0.3">
      <c r="A142" s="91" t="s">
        <v>91</v>
      </c>
      <c r="B142" s="91"/>
      <c r="C142" s="91"/>
      <c r="D142" s="91"/>
      <c r="E142" s="91"/>
    </row>
    <row r="143" spans="1:5" ht="15.75" thickBot="1" x14ac:dyDescent="0.3">
      <c r="A143" s="92"/>
      <c r="B143" s="92"/>
      <c r="C143" s="92"/>
      <c r="D143" s="92"/>
      <c r="E143" s="92"/>
    </row>
    <row r="144" spans="1:5" ht="15.75" thickBot="1" x14ac:dyDescent="0.3">
      <c r="A144" s="60" t="s">
        <v>168</v>
      </c>
      <c r="B144" s="93" t="s">
        <v>0</v>
      </c>
      <c r="C144" s="93"/>
      <c r="D144" s="61" t="s">
        <v>3</v>
      </c>
      <c r="E144" s="61"/>
    </row>
    <row r="145" spans="1:5" ht="15.75" thickBot="1" x14ac:dyDescent="0.3">
      <c r="A145" s="62" t="s">
        <v>92</v>
      </c>
      <c r="B145" s="85"/>
      <c r="C145" s="85"/>
      <c r="D145" s="63" t="s">
        <v>4</v>
      </c>
      <c r="E145" s="60"/>
    </row>
    <row r="146" spans="1:5" ht="15.75" thickBot="1" x14ac:dyDescent="0.3">
      <c r="A146" s="64" t="s">
        <v>1</v>
      </c>
      <c r="B146" s="85" t="s">
        <v>54</v>
      </c>
      <c r="C146" s="85"/>
      <c r="D146" s="63" t="s">
        <v>5</v>
      </c>
      <c r="E146" s="60"/>
    </row>
    <row r="147" spans="1:5" ht="15.75" thickBot="1" x14ac:dyDescent="0.3">
      <c r="A147" s="64" t="s">
        <v>42</v>
      </c>
      <c r="B147" s="85" t="s">
        <v>93</v>
      </c>
      <c r="C147" s="85"/>
      <c r="D147" s="63" t="s">
        <v>6</v>
      </c>
      <c r="E147" s="60"/>
    </row>
    <row r="148" spans="1:5" ht="15.75" thickBot="1" x14ac:dyDescent="0.3">
      <c r="A148" s="86" t="s">
        <v>55</v>
      </c>
      <c r="B148" s="65" t="s">
        <v>94</v>
      </c>
      <c r="C148" s="66" t="s">
        <v>95</v>
      </c>
      <c r="D148" s="87"/>
      <c r="E148" s="87"/>
    </row>
    <row r="149" spans="1:5" ht="15.75" thickBot="1" x14ac:dyDescent="0.3">
      <c r="A149" s="86"/>
      <c r="B149" s="65" t="s">
        <v>96</v>
      </c>
      <c r="C149" s="64" t="s">
        <v>97</v>
      </c>
      <c r="D149" s="88"/>
      <c r="E149" s="88"/>
    </row>
    <row r="150" spans="1:5" ht="15.75" thickBot="1" x14ac:dyDescent="0.3">
      <c r="A150" s="86"/>
      <c r="B150" s="65" t="s">
        <v>98</v>
      </c>
      <c r="C150" s="64" t="s">
        <v>99</v>
      </c>
      <c r="D150" s="89"/>
      <c r="E150" s="89"/>
    </row>
    <row r="151" spans="1:5" ht="15.75" thickBot="1" x14ac:dyDescent="0.3">
      <c r="A151" s="86"/>
      <c r="B151" s="65" t="s">
        <v>100</v>
      </c>
      <c r="C151" s="64" t="s">
        <v>101</v>
      </c>
      <c r="D151" s="89"/>
      <c r="E151" s="89"/>
    </row>
    <row r="152" spans="1:5" ht="26.25" thickBot="1" x14ac:dyDescent="0.3">
      <c r="A152" s="86"/>
      <c r="B152" s="65" t="s">
        <v>102</v>
      </c>
      <c r="C152" s="64" t="s">
        <v>103</v>
      </c>
      <c r="D152" s="89"/>
      <c r="E152" s="89"/>
    </row>
    <row r="153" spans="1:5" ht="39" thickBot="1" x14ac:dyDescent="0.3">
      <c r="A153" s="86"/>
      <c r="B153" s="65" t="s">
        <v>104</v>
      </c>
      <c r="C153" s="64" t="s">
        <v>105</v>
      </c>
      <c r="D153" s="90"/>
      <c r="E153" s="90"/>
    </row>
    <row r="154" spans="1:5" ht="15.75" thickBot="1" x14ac:dyDescent="0.3">
      <c r="A154" s="86"/>
      <c r="B154" s="65" t="s">
        <v>20</v>
      </c>
      <c r="C154" s="64" t="s">
        <v>106</v>
      </c>
      <c r="D154" s="89"/>
      <c r="E154" s="89"/>
    </row>
    <row r="155" spans="1:5" ht="15.75" thickBot="1" x14ac:dyDescent="0.3"/>
    <row r="156" spans="1:5" ht="15.75" thickBot="1" x14ac:dyDescent="0.3">
      <c r="A156" s="92"/>
      <c r="B156" s="92"/>
      <c r="C156" s="92"/>
      <c r="D156" s="92"/>
      <c r="E156" s="92"/>
    </row>
    <row r="157" spans="1:5" ht="15.75" thickBot="1" x14ac:dyDescent="0.3">
      <c r="A157" s="60" t="s">
        <v>169</v>
      </c>
      <c r="B157" s="93" t="s">
        <v>0</v>
      </c>
      <c r="C157" s="93"/>
      <c r="D157" s="61" t="s">
        <v>3</v>
      </c>
      <c r="E157" s="61"/>
    </row>
    <row r="158" spans="1:5" ht="26.25" thickBot="1" x14ac:dyDescent="0.3">
      <c r="A158" s="62" t="s">
        <v>107</v>
      </c>
      <c r="B158" s="85"/>
      <c r="C158" s="85"/>
      <c r="D158" s="63" t="s">
        <v>4</v>
      </c>
      <c r="E158" s="60"/>
    </row>
    <row r="159" spans="1:5" ht="15.75" thickBot="1" x14ac:dyDescent="0.3">
      <c r="A159" s="64" t="s">
        <v>1</v>
      </c>
      <c r="B159" s="85" t="s">
        <v>54</v>
      </c>
      <c r="C159" s="85"/>
      <c r="D159" s="63" t="s">
        <v>5</v>
      </c>
      <c r="E159" s="60"/>
    </row>
    <row r="160" spans="1:5" ht="15.75" thickBot="1" x14ac:dyDescent="0.3">
      <c r="A160" s="64" t="s">
        <v>42</v>
      </c>
      <c r="B160" s="85" t="s">
        <v>108</v>
      </c>
      <c r="C160" s="85"/>
      <c r="D160" s="63" t="s">
        <v>6</v>
      </c>
      <c r="E160" s="60"/>
    </row>
    <row r="161" spans="1:5" ht="30.75" thickBot="1" x14ac:dyDescent="0.3">
      <c r="A161" s="86" t="s">
        <v>55</v>
      </c>
      <c r="B161" s="65" t="s">
        <v>58</v>
      </c>
      <c r="C161" s="66" t="s">
        <v>109</v>
      </c>
      <c r="D161" s="87"/>
      <c r="E161" s="87"/>
    </row>
    <row r="162" spans="1:5" ht="26.25" thickBot="1" x14ac:dyDescent="0.3">
      <c r="A162" s="86"/>
      <c r="B162" s="65" t="s">
        <v>110</v>
      </c>
      <c r="C162" s="64" t="s">
        <v>111</v>
      </c>
      <c r="D162" s="88"/>
      <c r="E162" s="88"/>
    </row>
    <row r="163" spans="1:5" ht="15.75" thickBot="1" x14ac:dyDescent="0.3">
      <c r="A163" s="86"/>
      <c r="B163" s="65" t="s">
        <v>112</v>
      </c>
      <c r="C163" s="64" t="s">
        <v>113</v>
      </c>
      <c r="D163" s="89"/>
      <c r="E163" s="89"/>
    </row>
    <row r="164" spans="1:5" ht="26.25" thickBot="1" x14ac:dyDescent="0.3">
      <c r="A164" s="86"/>
      <c r="B164" s="65" t="s">
        <v>114</v>
      </c>
      <c r="C164" s="64" t="s">
        <v>115</v>
      </c>
      <c r="D164" s="89"/>
      <c r="E164" s="89"/>
    </row>
    <row r="165" spans="1:5" ht="51.75" thickBot="1" x14ac:dyDescent="0.3">
      <c r="A165" s="86"/>
      <c r="B165" s="65" t="s">
        <v>116</v>
      </c>
      <c r="C165" s="64" t="s">
        <v>117</v>
      </c>
      <c r="D165" s="89"/>
      <c r="E165" s="89"/>
    </row>
    <row r="166" spans="1:5" ht="15.75" thickBot="1" x14ac:dyDescent="0.3">
      <c r="A166" s="86"/>
      <c r="B166" s="65" t="s">
        <v>118</v>
      </c>
      <c r="C166" s="64" t="s">
        <v>119</v>
      </c>
      <c r="D166" s="90"/>
      <c r="E166" s="90"/>
    </row>
    <row r="167" spans="1:5" ht="15.75" thickBot="1" x14ac:dyDescent="0.3">
      <c r="A167" s="86"/>
      <c r="B167" s="65" t="s">
        <v>120</v>
      </c>
      <c r="C167" s="64" t="s">
        <v>121</v>
      </c>
      <c r="D167" s="67"/>
      <c r="E167" s="67"/>
    </row>
    <row r="168" spans="1:5" ht="26.25" thickBot="1" x14ac:dyDescent="0.3">
      <c r="A168" s="86"/>
      <c r="B168" s="65" t="s">
        <v>122</v>
      </c>
      <c r="C168" s="64" t="s">
        <v>123</v>
      </c>
      <c r="D168" s="89"/>
      <c r="E168" s="89"/>
    </row>
    <row r="169" spans="1:5" ht="51.75" thickBot="1" x14ac:dyDescent="0.3">
      <c r="A169" s="86"/>
      <c r="B169" s="68" t="s">
        <v>124</v>
      </c>
      <c r="C169" s="69" t="s">
        <v>125</v>
      </c>
      <c r="D169" s="89"/>
      <c r="E169" s="89"/>
    </row>
    <row r="170" spans="1:5" ht="26.25" thickBot="1" x14ac:dyDescent="0.3">
      <c r="A170" s="86"/>
      <c r="B170" s="65" t="s">
        <v>126</v>
      </c>
      <c r="C170" s="70" t="s">
        <v>127</v>
      </c>
      <c r="D170" s="89"/>
      <c r="E170" s="89"/>
    </row>
    <row r="171" spans="1:5" ht="26.25" thickBot="1" x14ac:dyDescent="0.3">
      <c r="A171" s="86"/>
      <c r="B171" s="65" t="s">
        <v>128</v>
      </c>
      <c r="C171" s="70" t="s">
        <v>129</v>
      </c>
      <c r="D171" s="89"/>
      <c r="E171" s="89"/>
    </row>
    <row r="172" spans="1:5" ht="153.75" thickBot="1" x14ac:dyDescent="0.3">
      <c r="A172" s="86"/>
      <c r="B172" s="65" t="s">
        <v>130</v>
      </c>
      <c r="C172" s="70" t="s">
        <v>131</v>
      </c>
      <c r="D172" s="71"/>
      <c r="E172" s="71"/>
    </row>
    <row r="173" spans="1:5" ht="39" thickBot="1" x14ac:dyDescent="0.3">
      <c r="A173" s="86"/>
      <c r="B173" s="65" t="s">
        <v>132</v>
      </c>
      <c r="C173" s="70" t="s">
        <v>133</v>
      </c>
      <c r="D173" s="71"/>
      <c r="E173" s="71"/>
    </row>
    <row r="174" spans="1:5" ht="128.25" thickBot="1" x14ac:dyDescent="0.3">
      <c r="A174" s="86"/>
      <c r="B174" s="65" t="s">
        <v>70</v>
      </c>
      <c r="C174" s="64" t="s">
        <v>134</v>
      </c>
      <c r="D174" s="89"/>
      <c r="E174" s="89"/>
    </row>
    <row r="175" spans="1:5" ht="26.25" thickBot="1" x14ac:dyDescent="0.3">
      <c r="A175" s="86"/>
      <c r="B175" s="65" t="s">
        <v>135</v>
      </c>
      <c r="C175" s="64" t="s">
        <v>136</v>
      </c>
      <c r="D175" s="71"/>
      <c r="E175" s="71"/>
    </row>
    <row r="176" spans="1:5" ht="26.25" thickBot="1" x14ac:dyDescent="0.3">
      <c r="A176" s="86"/>
      <c r="B176" s="65" t="s">
        <v>104</v>
      </c>
      <c r="C176" s="64" t="s">
        <v>137</v>
      </c>
      <c r="D176" s="71"/>
      <c r="E176" s="71"/>
    </row>
    <row r="177" spans="1:5" ht="90" thickBot="1" x14ac:dyDescent="0.3">
      <c r="A177" s="86"/>
      <c r="B177" s="65" t="s">
        <v>138</v>
      </c>
      <c r="C177" s="64" t="s">
        <v>139</v>
      </c>
      <c r="D177" s="71"/>
      <c r="E177" s="71"/>
    </row>
    <row r="178" spans="1:5" ht="15.75" thickBot="1" x14ac:dyDescent="0.3">
      <c r="A178" s="86"/>
      <c r="B178" s="65" t="s">
        <v>20</v>
      </c>
      <c r="C178" s="64" t="s">
        <v>140</v>
      </c>
      <c r="D178" s="89"/>
      <c r="E178" s="89"/>
    </row>
    <row r="179" spans="1:5" ht="15.75" thickBot="1" x14ac:dyDescent="0.3"/>
    <row r="180" spans="1:5" ht="15.75" thickBot="1" x14ac:dyDescent="0.3">
      <c r="A180" s="92"/>
      <c r="B180" s="92"/>
      <c r="C180" s="92"/>
      <c r="D180" s="92"/>
      <c r="E180" s="92"/>
    </row>
    <row r="181" spans="1:5" ht="15.75" thickBot="1" x14ac:dyDescent="0.3">
      <c r="A181" s="60" t="s">
        <v>170</v>
      </c>
      <c r="B181" s="93" t="s">
        <v>0</v>
      </c>
      <c r="C181" s="93"/>
      <c r="D181" s="61" t="s">
        <v>3</v>
      </c>
      <c r="E181" s="61"/>
    </row>
    <row r="182" spans="1:5" ht="15.75" thickBot="1" x14ac:dyDescent="0.3">
      <c r="A182" s="62" t="s">
        <v>141</v>
      </c>
      <c r="B182" s="85"/>
      <c r="C182" s="85"/>
      <c r="D182" s="63" t="s">
        <v>4</v>
      </c>
      <c r="E182" s="60"/>
    </row>
    <row r="183" spans="1:5" ht="15.75" thickBot="1" x14ac:dyDescent="0.3">
      <c r="A183" s="64" t="s">
        <v>1</v>
      </c>
      <c r="B183" s="85" t="s">
        <v>54</v>
      </c>
      <c r="C183" s="85"/>
      <c r="D183" s="63" t="s">
        <v>5</v>
      </c>
      <c r="E183" s="60"/>
    </row>
    <row r="184" spans="1:5" ht="15.75" thickBot="1" x14ac:dyDescent="0.3">
      <c r="A184" s="64" t="s">
        <v>42</v>
      </c>
      <c r="B184" s="85" t="s">
        <v>142</v>
      </c>
      <c r="C184" s="85"/>
      <c r="D184" s="63" t="s">
        <v>6</v>
      </c>
      <c r="E184" s="60"/>
    </row>
    <row r="185" spans="1:5" ht="15.75" thickBot="1" x14ac:dyDescent="0.3">
      <c r="A185" s="86" t="s">
        <v>55</v>
      </c>
      <c r="B185" s="65" t="s">
        <v>143</v>
      </c>
      <c r="C185" s="66" t="s">
        <v>144</v>
      </c>
      <c r="D185" s="87"/>
      <c r="E185" s="87"/>
    </row>
    <row r="186" spans="1:5" ht="15.75" thickBot="1" x14ac:dyDescent="0.3">
      <c r="A186" s="86"/>
      <c r="B186" s="65" t="s">
        <v>96</v>
      </c>
      <c r="C186" s="64" t="s">
        <v>145</v>
      </c>
      <c r="D186" s="88"/>
      <c r="E186" s="88"/>
    </row>
    <row r="187" spans="1:5" ht="15.75" thickBot="1" x14ac:dyDescent="0.3">
      <c r="A187" s="86"/>
      <c r="B187" s="65" t="s">
        <v>146</v>
      </c>
      <c r="C187" s="64" t="s">
        <v>119</v>
      </c>
      <c r="D187" s="89"/>
      <c r="E187" s="89"/>
    </row>
    <row r="188" spans="1:5" ht="15.75" thickBot="1" x14ac:dyDescent="0.3">
      <c r="A188" s="86"/>
      <c r="B188" s="65" t="s">
        <v>147</v>
      </c>
      <c r="C188" s="64" t="s">
        <v>148</v>
      </c>
      <c r="D188" s="89"/>
      <c r="E188" s="89"/>
    </row>
    <row r="189" spans="1:5" ht="26.25" thickBot="1" x14ac:dyDescent="0.3">
      <c r="A189" s="86"/>
      <c r="B189" s="65" t="s">
        <v>149</v>
      </c>
      <c r="C189" s="64" t="s">
        <v>150</v>
      </c>
      <c r="D189" s="89"/>
      <c r="E189" s="89"/>
    </row>
    <row r="190" spans="1:5" ht="15.75" thickBot="1" x14ac:dyDescent="0.3">
      <c r="A190" s="86"/>
      <c r="B190" s="65" t="s">
        <v>151</v>
      </c>
      <c r="C190" s="64" t="s">
        <v>152</v>
      </c>
      <c r="D190" s="90"/>
      <c r="E190" s="90"/>
    </row>
    <row r="191" spans="1:5" ht="26.25" thickBot="1" x14ac:dyDescent="0.3">
      <c r="A191" s="86"/>
      <c r="B191" s="65" t="s">
        <v>153</v>
      </c>
      <c r="C191" s="64" t="s">
        <v>154</v>
      </c>
      <c r="D191" s="89"/>
      <c r="E191" s="89"/>
    </row>
    <row r="192" spans="1:5" ht="15.75" thickBot="1" x14ac:dyDescent="0.3">
      <c r="A192" s="86"/>
      <c r="B192" s="65" t="s">
        <v>20</v>
      </c>
      <c r="C192" s="64" t="s">
        <v>106</v>
      </c>
      <c r="D192" s="89"/>
      <c r="E192" s="89"/>
    </row>
    <row r="193" spans="1:5" ht="15.75" thickBot="1" x14ac:dyDescent="0.3"/>
    <row r="194" spans="1:5" ht="15.75" thickBot="1" x14ac:dyDescent="0.3">
      <c r="A194" s="92"/>
      <c r="B194" s="92"/>
      <c r="C194" s="92"/>
      <c r="D194" s="92"/>
      <c r="E194" s="92"/>
    </row>
    <row r="195" spans="1:5" ht="15.75" thickBot="1" x14ac:dyDescent="0.3">
      <c r="A195" s="60" t="s">
        <v>171</v>
      </c>
      <c r="B195" s="93" t="s">
        <v>0</v>
      </c>
      <c r="C195" s="93"/>
      <c r="D195" s="61" t="s">
        <v>3</v>
      </c>
      <c r="E195" s="61"/>
    </row>
    <row r="196" spans="1:5" ht="15.75" thickBot="1" x14ac:dyDescent="0.3">
      <c r="A196" s="62" t="s">
        <v>155</v>
      </c>
      <c r="B196" s="85"/>
      <c r="C196" s="85"/>
      <c r="D196" s="63" t="s">
        <v>4</v>
      </c>
      <c r="E196" s="60"/>
    </row>
    <row r="197" spans="1:5" ht="15.75" thickBot="1" x14ac:dyDescent="0.3">
      <c r="A197" s="64" t="s">
        <v>1</v>
      </c>
      <c r="B197" s="85" t="s">
        <v>54</v>
      </c>
      <c r="C197" s="85"/>
      <c r="D197" s="63" t="s">
        <v>5</v>
      </c>
      <c r="E197" s="60"/>
    </row>
    <row r="198" spans="1:5" ht="15.75" thickBot="1" x14ac:dyDescent="0.3">
      <c r="A198" s="64" t="s">
        <v>42</v>
      </c>
      <c r="B198" s="85" t="s">
        <v>156</v>
      </c>
      <c r="C198" s="85"/>
      <c r="D198" s="63" t="s">
        <v>6</v>
      </c>
      <c r="E198" s="60"/>
    </row>
    <row r="199" spans="1:5" ht="15.75" thickBot="1" x14ac:dyDescent="0.3">
      <c r="A199" s="86" t="s">
        <v>55</v>
      </c>
      <c r="B199" s="65" t="s">
        <v>143</v>
      </c>
      <c r="C199" s="66" t="s">
        <v>157</v>
      </c>
      <c r="D199" s="87"/>
      <c r="E199" s="87"/>
    </row>
    <row r="200" spans="1:5" ht="15.75" thickBot="1" x14ac:dyDescent="0.3">
      <c r="A200" s="86"/>
      <c r="B200" s="65" t="s">
        <v>96</v>
      </c>
      <c r="C200" s="64" t="s">
        <v>158</v>
      </c>
      <c r="D200" s="88"/>
      <c r="E200" s="88"/>
    </row>
    <row r="201" spans="1:5" ht="15.75" thickBot="1" x14ac:dyDescent="0.3">
      <c r="A201" s="86"/>
      <c r="B201" s="65" t="s">
        <v>159</v>
      </c>
      <c r="C201" s="64" t="s">
        <v>160</v>
      </c>
      <c r="D201" s="89"/>
      <c r="E201" s="89"/>
    </row>
    <row r="202" spans="1:5" ht="15.75" thickBot="1" x14ac:dyDescent="0.3">
      <c r="A202" s="86"/>
      <c r="B202" s="65" t="s">
        <v>147</v>
      </c>
      <c r="C202" s="64" t="s">
        <v>161</v>
      </c>
      <c r="D202" s="89"/>
      <c r="E202" s="89"/>
    </row>
    <row r="203" spans="1:5" ht="15.75" thickBot="1" x14ac:dyDescent="0.3">
      <c r="A203" s="86"/>
      <c r="B203" s="65" t="s">
        <v>149</v>
      </c>
      <c r="C203" s="64" t="s">
        <v>162</v>
      </c>
      <c r="D203" s="89"/>
      <c r="E203" s="89"/>
    </row>
    <row r="204" spans="1:5" ht="15.75" thickBot="1" x14ac:dyDescent="0.3">
      <c r="A204" s="86"/>
      <c r="B204" s="65" t="s">
        <v>151</v>
      </c>
      <c r="C204" s="64" t="s">
        <v>152</v>
      </c>
      <c r="D204" s="90"/>
      <c r="E204" s="90"/>
    </row>
    <row r="205" spans="1:5" ht="15.75" thickBot="1" x14ac:dyDescent="0.3">
      <c r="A205" s="86"/>
      <c r="B205" s="65" t="s">
        <v>163</v>
      </c>
      <c r="C205" s="64" t="s">
        <v>164</v>
      </c>
      <c r="D205" s="67"/>
      <c r="E205" s="67"/>
    </row>
    <row r="206" spans="1:5" ht="15.75" thickBot="1" x14ac:dyDescent="0.3">
      <c r="A206" s="86"/>
      <c r="B206" s="65" t="s">
        <v>153</v>
      </c>
      <c r="C206" s="64" t="s">
        <v>165</v>
      </c>
      <c r="D206" s="89"/>
      <c r="E206" s="89"/>
    </row>
    <row r="207" spans="1:5" ht="15.75" thickBot="1" x14ac:dyDescent="0.3">
      <c r="A207" s="86"/>
      <c r="B207" s="65" t="s">
        <v>166</v>
      </c>
      <c r="C207" s="64" t="s">
        <v>119</v>
      </c>
      <c r="D207" s="71"/>
      <c r="E207" s="71"/>
    </row>
    <row r="208" spans="1:5" ht="15.75" thickBot="1" x14ac:dyDescent="0.3">
      <c r="A208" s="86"/>
      <c r="B208" s="65" t="s">
        <v>167</v>
      </c>
      <c r="C208" s="64" t="s">
        <v>119</v>
      </c>
      <c r="D208" s="71"/>
      <c r="E208" s="71"/>
    </row>
    <row r="209" spans="1:5" ht="15.75" thickBot="1" x14ac:dyDescent="0.3">
      <c r="A209" s="86"/>
      <c r="B209" s="65" t="s">
        <v>20</v>
      </c>
      <c r="C209" s="64" t="s">
        <v>106</v>
      </c>
      <c r="D209" s="89"/>
      <c r="E209" s="89"/>
    </row>
    <row r="211" spans="1:5" ht="15.75" thickBot="1" x14ac:dyDescent="0.3">
      <c r="A211" s="91" t="s">
        <v>188</v>
      </c>
      <c r="B211" s="91"/>
      <c r="C211" s="91"/>
      <c r="D211" s="91"/>
      <c r="E211" s="91"/>
    </row>
    <row r="212" spans="1:5" ht="15.75" thickBot="1" x14ac:dyDescent="0.3">
      <c r="A212" s="92"/>
      <c r="B212" s="92"/>
      <c r="C212" s="92"/>
      <c r="D212" s="92"/>
      <c r="E212" s="92"/>
    </row>
    <row r="213" spans="1:5" ht="15.75" thickBot="1" x14ac:dyDescent="0.3">
      <c r="A213" s="60" t="s">
        <v>187</v>
      </c>
      <c r="B213" s="93" t="s">
        <v>0</v>
      </c>
      <c r="C213" s="93"/>
      <c r="D213" s="61" t="s">
        <v>3</v>
      </c>
      <c r="E213" s="61"/>
    </row>
    <row r="214" spans="1:5" ht="26.25" thickBot="1" x14ac:dyDescent="0.3">
      <c r="A214" s="62" t="s">
        <v>173</v>
      </c>
      <c r="B214" s="85"/>
      <c r="C214" s="85"/>
      <c r="D214" s="63" t="s">
        <v>4</v>
      </c>
      <c r="E214" s="60"/>
    </row>
    <row r="215" spans="1:5" ht="15.75" thickBot="1" x14ac:dyDescent="0.3">
      <c r="A215" s="64" t="s">
        <v>1</v>
      </c>
      <c r="B215" s="85" t="s">
        <v>54</v>
      </c>
      <c r="C215" s="85"/>
      <c r="D215" s="63" t="s">
        <v>5</v>
      </c>
      <c r="E215" s="60"/>
    </row>
    <row r="216" spans="1:5" ht="15.75" thickBot="1" x14ac:dyDescent="0.3">
      <c r="A216" s="64" t="s">
        <v>42</v>
      </c>
      <c r="B216" s="85" t="s">
        <v>174</v>
      </c>
      <c r="C216" s="85"/>
      <c r="D216" s="63" t="s">
        <v>6</v>
      </c>
      <c r="E216" s="60"/>
    </row>
    <row r="217" spans="1:5" ht="75.75" thickBot="1" x14ac:dyDescent="0.3">
      <c r="A217" s="86" t="s">
        <v>55</v>
      </c>
      <c r="B217" s="65" t="s">
        <v>0</v>
      </c>
      <c r="C217" s="66" t="s">
        <v>175</v>
      </c>
      <c r="D217" s="87"/>
      <c r="E217" s="87"/>
    </row>
    <row r="218" spans="1:5" ht="115.5" thickBot="1" x14ac:dyDescent="0.3">
      <c r="A218" s="86"/>
      <c r="B218" s="65" t="s">
        <v>0</v>
      </c>
      <c r="C218" s="64" t="s">
        <v>176</v>
      </c>
      <c r="D218" s="88"/>
      <c r="E218" s="88"/>
    </row>
    <row r="219" spans="1:5" ht="26.25" thickBot="1" x14ac:dyDescent="0.3">
      <c r="A219" s="86"/>
      <c r="B219" s="65" t="s">
        <v>0</v>
      </c>
      <c r="C219" s="64" t="s">
        <v>177</v>
      </c>
      <c r="D219" s="89"/>
      <c r="E219" s="89"/>
    </row>
    <row r="220" spans="1:5" ht="51.75" thickBot="1" x14ac:dyDescent="0.3">
      <c r="A220" s="86"/>
      <c r="B220" s="65" t="s">
        <v>0</v>
      </c>
      <c r="C220" s="64" t="s">
        <v>178</v>
      </c>
      <c r="D220" s="89"/>
      <c r="E220" s="89"/>
    </row>
    <row r="221" spans="1:5" ht="64.5" thickBot="1" x14ac:dyDescent="0.3">
      <c r="A221" s="86"/>
      <c r="B221" s="65" t="s">
        <v>0</v>
      </c>
      <c r="C221" s="64" t="s">
        <v>179</v>
      </c>
      <c r="D221" s="89"/>
      <c r="E221" s="89"/>
    </row>
    <row r="222" spans="1:5" ht="51.75" thickBot="1" x14ac:dyDescent="0.3">
      <c r="A222" s="86"/>
      <c r="B222" s="65" t="s">
        <v>0</v>
      </c>
      <c r="C222" s="64" t="s">
        <v>180</v>
      </c>
      <c r="D222" s="90"/>
      <c r="E222" s="90"/>
    </row>
    <row r="223" spans="1:5" ht="26.25" thickBot="1" x14ac:dyDescent="0.3">
      <c r="A223" s="86"/>
      <c r="B223" s="65" t="s">
        <v>0</v>
      </c>
      <c r="C223" s="64" t="s">
        <v>181</v>
      </c>
      <c r="D223" s="89"/>
      <c r="E223" s="89"/>
    </row>
    <row r="224" spans="1:5" ht="153.75" thickBot="1" x14ac:dyDescent="0.3">
      <c r="A224" s="86"/>
      <c r="B224" s="65" t="s">
        <v>0</v>
      </c>
      <c r="C224" s="64" t="s">
        <v>182</v>
      </c>
      <c r="D224" s="90"/>
      <c r="E224" s="90"/>
    </row>
    <row r="225" spans="1:5" ht="39" thickBot="1" x14ac:dyDescent="0.3">
      <c r="A225" s="86"/>
      <c r="B225" s="68" t="s">
        <v>0</v>
      </c>
      <c r="C225" s="69" t="s">
        <v>183</v>
      </c>
      <c r="D225" s="89"/>
      <c r="E225" s="89"/>
    </row>
    <row r="226" spans="1:5" ht="15.75" thickBot="1" x14ac:dyDescent="0.3">
      <c r="A226" s="86"/>
      <c r="B226" s="65" t="s">
        <v>0</v>
      </c>
      <c r="C226" s="70" t="s">
        <v>184</v>
      </c>
      <c r="D226" s="89"/>
      <c r="E226" s="89"/>
    </row>
    <row r="227" spans="1:5" ht="77.25" thickBot="1" x14ac:dyDescent="0.3">
      <c r="A227" s="86"/>
      <c r="B227" s="65" t="s">
        <v>0</v>
      </c>
      <c r="C227" s="70" t="s">
        <v>185</v>
      </c>
      <c r="D227" s="89"/>
      <c r="E227" s="89"/>
    </row>
    <row r="228" spans="1:5" ht="15.75" thickBot="1" x14ac:dyDescent="0.3">
      <c r="A228" s="86"/>
      <c r="B228" s="65" t="s">
        <v>20</v>
      </c>
      <c r="C228" s="64" t="s">
        <v>186</v>
      </c>
      <c r="D228" s="89"/>
      <c r="E228" s="89"/>
    </row>
  </sheetData>
  <mergeCells count="164">
    <mergeCell ref="A27:B27"/>
    <mergeCell ref="C27:E27"/>
    <mergeCell ref="A28:B28"/>
    <mergeCell ref="A32:D32"/>
    <mergeCell ref="A37:D37"/>
    <mergeCell ref="A41:D41"/>
    <mergeCell ref="A45:D45"/>
    <mergeCell ref="A50:D50"/>
    <mergeCell ref="A54:D54"/>
    <mergeCell ref="A21:E21"/>
    <mergeCell ref="A22:E22"/>
    <mergeCell ref="A23:B23"/>
    <mergeCell ref="C23:E23"/>
    <mergeCell ref="C24:E24"/>
    <mergeCell ref="A25:B25"/>
    <mergeCell ref="C25:E25"/>
    <mergeCell ref="A26:B26"/>
    <mergeCell ref="C26:E26"/>
    <mergeCell ref="A83:E83"/>
    <mergeCell ref="B85:C85"/>
    <mergeCell ref="B86:C86"/>
    <mergeCell ref="A84:E84"/>
    <mergeCell ref="C28:E28"/>
    <mergeCell ref="A29:B29"/>
    <mergeCell ref="C29:E29"/>
    <mergeCell ref="A30:B30"/>
    <mergeCell ref="C30:E30"/>
    <mergeCell ref="A69:E69"/>
    <mergeCell ref="A68:E68"/>
    <mergeCell ref="D79:E79"/>
    <mergeCell ref="D80:E80"/>
    <mergeCell ref="A61:D61"/>
    <mergeCell ref="D105:E105"/>
    <mergeCell ref="D106:E106"/>
    <mergeCell ref="D107:E107"/>
    <mergeCell ref="D92:E92"/>
    <mergeCell ref="A94:E94"/>
    <mergeCell ref="B96:C96"/>
    <mergeCell ref="B87:C87"/>
    <mergeCell ref="B88:C88"/>
    <mergeCell ref="A89:A91"/>
    <mergeCell ref="D89:E89"/>
    <mergeCell ref="D90:E90"/>
    <mergeCell ref="D91:E91"/>
    <mergeCell ref="D119:E119"/>
    <mergeCell ref="A121:E121"/>
    <mergeCell ref="B122:C122"/>
    <mergeCell ref="B113:C113"/>
    <mergeCell ref="B114:C114"/>
    <mergeCell ref="B115:C115"/>
    <mergeCell ref="A116:A118"/>
    <mergeCell ref="D116:E116"/>
    <mergeCell ref="D118:E118"/>
    <mergeCell ref="D108:E108"/>
    <mergeCell ref="A95:E95"/>
    <mergeCell ref="A110:E110"/>
    <mergeCell ref="A111:E111"/>
    <mergeCell ref="B112:C112"/>
    <mergeCell ref="B97:C97"/>
    <mergeCell ref="B98:C98"/>
    <mergeCell ref="B99:C99"/>
    <mergeCell ref="A100:A107"/>
    <mergeCell ref="D100:E100"/>
    <mergeCell ref="D101:E101"/>
    <mergeCell ref="D102:E102"/>
    <mergeCell ref="D103:E103"/>
    <mergeCell ref="D104:E104"/>
    <mergeCell ref="D140:E140"/>
    <mergeCell ref="A142:E142"/>
    <mergeCell ref="A143:E143"/>
    <mergeCell ref="B144:C144"/>
    <mergeCell ref="B135:C135"/>
    <mergeCell ref="B136:C136"/>
    <mergeCell ref="A137:A139"/>
    <mergeCell ref="D137:E137"/>
    <mergeCell ref="D139:E139"/>
    <mergeCell ref="D129:E129"/>
    <mergeCell ref="A131:E131"/>
    <mergeCell ref="A132:E132"/>
    <mergeCell ref="B133:C133"/>
    <mergeCell ref="B134:C134"/>
    <mergeCell ref="B123:C123"/>
    <mergeCell ref="B124:C124"/>
    <mergeCell ref="B125:C125"/>
    <mergeCell ref="A126:A128"/>
    <mergeCell ref="D126:E126"/>
    <mergeCell ref="D127:E127"/>
    <mergeCell ref="D128:E128"/>
    <mergeCell ref="A156:E156"/>
    <mergeCell ref="B157:C157"/>
    <mergeCell ref="B158:C158"/>
    <mergeCell ref="B159:C159"/>
    <mergeCell ref="B160:C160"/>
    <mergeCell ref="B145:C145"/>
    <mergeCell ref="B146:C146"/>
    <mergeCell ref="B147:C147"/>
    <mergeCell ref="A148:A154"/>
    <mergeCell ref="D148:E148"/>
    <mergeCell ref="D149:E149"/>
    <mergeCell ref="D150:E150"/>
    <mergeCell ref="D151:E151"/>
    <mergeCell ref="D152:E152"/>
    <mergeCell ref="D153:E153"/>
    <mergeCell ref="D154:E154"/>
    <mergeCell ref="A180:E180"/>
    <mergeCell ref="B181:C181"/>
    <mergeCell ref="B182:C182"/>
    <mergeCell ref="B183:C183"/>
    <mergeCell ref="B184:C184"/>
    <mergeCell ref="A161:A178"/>
    <mergeCell ref="D161:E161"/>
    <mergeCell ref="D162:E162"/>
    <mergeCell ref="D163:E163"/>
    <mergeCell ref="D164:E164"/>
    <mergeCell ref="D165:E165"/>
    <mergeCell ref="D166:E166"/>
    <mergeCell ref="D168:E168"/>
    <mergeCell ref="D169:E169"/>
    <mergeCell ref="D170:E170"/>
    <mergeCell ref="D171:E171"/>
    <mergeCell ref="D174:E174"/>
    <mergeCell ref="D178:E178"/>
    <mergeCell ref="A194:E194"/>
    <mergeCell ref="B195:C195"/>
    <mergeCell ref="B196:C196"/>
    <mergeCell ref="B197:C197"/>
    <mergeCell ref="B198:C198"/>
    <mergeCell ref="A185:A192"/>
    <mergeCell ref="D185:E185"/>
    <mergeCell ref="D186:E186"/>
    <mergeCell ref="D187:E187"/>
    <mergeCell ref="D188:E188"/>
    <mergeCell ref="D189:E189"/>
    <mergeCell ref="D190:E190"/>
    <mergeCell ref="D191:E191"/>
    <mergeCell ref="D192:E192"/>
    <mergeCell ref="A211:E211"/>
    <mergeCell ref="A212:E212"/>
    <mergeCell ref="B213:C213"/>
    <mergeCell ref="B214:C214"/>
    <mergeCell ref="B215:C215"/>
    <mergeCell ref="A199:A209"/>
    <mergeCell ref="D199:E199"/>
    <mergeCell ref="D200:E200"/>
    <mergeCell ref="D201:E201"/>
    <mergeCell ref="D202:E202"/>
    <mergeCell ref="D203:E203"/>
    <mergeCell ref="D204:E204"/>
    <mergeCell ref="D206:E206"/>
    <mergeCell ref="D209:E209"/>
    <mergeCell ref="B216:C216"/>
    <mergeCell ref="A217:A228"/>
    <mergeCell ref="D217:E217"/>
    <mergeCell ref="D218:E218"/>
    <mergeCell ref="D219:E219"/>
    <mergeCell ref="D220:E220"/>
    <mergeCell ref="D221:E221"/>
    <mergeCell ref="D222:E222"/>
    <mergeCell ref="D223:E223"/>
    <mergeCell ref="D224:E224"/>
    <mergeCell ref="D225:E225"/>
    <mergeCell ref="D226:E226"/>
    <mergeCell ref="D227:E227"/>
    <mergeCell ref="D228:E228"/>
  </mergeCells>
  <phoneticPr fontId="3" type="noConversion"/>
  <hyperlinks>
    <hyperlink ref="D70" r:id="rId1" display="http://www.czc.cz/genius-kb-06xe-cerna/81157/produkt"/>
  </hyperlinks>
  <pageMargins left="0.25" right="0.25" top="0.75" bottom="0.75" header="0.3" footer="0.3"/>
  <pageSetup paperSize="9" scale="73"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3" type="noConversion"/>
  <pageMargins left="0.70866141732283472" right="0.70866141732283472" top="0.78740157480314965" bottom="0.78740157480314965"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2013-09-18T05:38:26Z</cp:lastPrinted>
  <dcterms:created xsi:type="dcterms:W3CDTF">2011-04-27T06:34:10Z</dcterms:created>
  <dcterms:modified xsi:type="dcterms:W3CDTF">2014-12-01T15:18:16Z</dcterms:modified>
</cp:coreProperties>
</file>