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3860" windowHeight="8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'List1'!$A$24:$C$32</definedName>
  </definedNames>
  <calcPr calcId="145621"/>
</workbook>
</file>

<file path=xl/sharedStrings.xml><?xml version="1.0" encoding="utf-8"?>
<sst xmlns="http://schemas.openxmlformats.org/spreadsheetml/2006/main" count="179" uniqueCount="99">
  <si>
    <t xml:space="preserve">Příloha č.1  Podrobná specifikace položek </t>
  </si>
  <si>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</si>
  <si>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</si>
  <si>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</si>
  <si>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</si>
  <si>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</si>
  <si>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</si>
  <si>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</si>
  <si>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</si>
  <si>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</si>
  <si>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</si>
  <si>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</si>
  <si>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1A</t>
  </si>
  <si>
    <t>2A</t>
  </si>
  <si>
    <t>Switch</t>
  </si>
  <si>
    <t>Univerzita Jana Evanglisty Purkyně v Ústí nad Labem</t>
  </si>
  <si>
    <t>Pasteurova 3544/1, 400 96  Ústí nad Labem</t>
  </si>
  <si>
    <t>CZ44555601</t>
  </si>
  <si>
    <t>Uchazeč doplní do zelených políček konkrétní zboží a komponenty, které nabízí.</t>
  </si>
  <si>
    <t>Požadavek</t>
  </si>
  <si>
    <t>Nabídková cena (Kč)</t>
  </si>
  <si>
    <t>Nabídková cena bez DPH</t>
  </si>
  <si>
    <t>DPH</t>
  </si>
  <si>
    <t>Nabízený produkt (produktové číslo)</t>
  </si>
  <si>
    <t>Nabídková cena včetně DPH</t>
  </si>
  <si>
    <t>Minimální konfigurace:</t>
  </si>
  <si>
    <t>Záruka:</t>
  </si>
  <si>
    <t>Minimální počet kusů:</t>
  </si>
  <si>
    <t>Zde prosim o doplneni</t>
  </si>
  <si>
    <t>Propustnost</t>
  </si>
  <si>
    <t>Hardware firewall</t>
  </si>
  <si>
    <t>Porty</t>
  </si>
  <si>
    <t>Minimálně 6ks port typu Ethernet 10Base-T/100Base-TX, RJ-45; 
Minimálně 2ks port typu Ethernet 10Base-T/100Base-TX s PoE, RJ-45;</t>
  </si>
  <si>
    <t>Podporovaný počet současně otevřených spojení minimálně 10 000;
Podporovaný počet nových spojení za sekundu minimálně 4000;
Propustnost samotného firewallu minimálně 150 Mbps;
Podpora stateful failover - active/active i active/standby;</t>
  </si>
  <si>
    <t>VLAN</t>
  </si>
  <si>
    <t>Minimálně 20;</t>
  </si>
  <si>
    <t>VPN</t>
  </si>
  <si>
    <t>Podpora IPSec VPN a SSL VPN;
Počet současných VPN spojení (i kombinovaných IPSec/SSL) minimálně 25;
Propustnost 3DES/AES VPN minimálně 100 Mbps;</t>
  </si>
  <si>
    <t>Správa</t>
  </si>
  <si>
    <t>Konzolový kabel</t>
  </si>
  <si>
    <t>Servisní služby</t>
  </si>
  <si>
    <t>Záruka</t>
  </si>
  <si>
    <t>Další požadavky</t>
  </si>
  <si>
    <t>Oprávněným zaměstnancům zadavatele musí být i v záruční době umožněno změnit nastavení systému. Záruční oprava je vyžadována výměnným způsobem.</t>
  </si>
  <si>
    <t>Minimálně 24ks port typu Ethernet 10Base-T/100Base-TX, RJ-45;
Minimálně 2ks port typu Ethernet 10Base-T/100Base-TX/1000Base-T, RJ-45;
Minimálně 1ks port typu management console;
Minimálně 2ks SFP (mini-GBIC) (může být expansion slots)
Podpora zrcadlení portů a vzdáleného zrcadlení portů;</t>
  </si>
  <si>
    <t>Paměť</t>
  </si>
  <si>
    <t>RAM 64 MB;
Flash Memory 32 MB Flash;</t>
  </si>
  <si>
    <t>Podporované protokoly</t>
  </si>
  <si>
    <t>IEEE 802.3-2005, IEEE 802.3ad, IEEE 802.1D, IEEE 802.1Q, IEEE 802.1X - Port Based Network Access Control, IEEE 802.1s - multiple spanning trees, IEEE 802.1w - Rapid Tree Spanning Protocol, IEEE 802.1p (počet vnitřních front minimálně 4), Per VLAN rapid spanning tree (PVRST+) nebo ekvivalentní;
IPv4, IPv6 (služeby DNS, Telnet, SSH, Syslog, ICMP, MLDv2 snooping);
Podpora "jumbo rámců";
SNMPv2, SNMPv3;</t>
  </si>
  <si>
    <t>ACL</t>
  </si>
  <si>
    <t>Počet aktivních VLAN minimálně 250;</t>
  </si>
  <si>
    <t>STP</t>
  </si>
  <si>
    <t>STP root guard nebo ekvivalentní, STP loop guard nebo ekvivalentní</t>
  </si>
  <si>
    <t>Směrování</t>
  </si>
  <si>
    <t>Podpora statického směrování, směrování multicastu, IGMPv2 snooping, IGMPv3 snooping, IPv6 MLDv1 &amp; v2 snooping;</t>
  </si>
  <si>
    <t>MAC</t>
  </si>
  <si>
    <t>Možnost definovat povolené MAC adresy na portu;
Možnost definovat maximální počet MAC adres na portu;
Možnost definovat různé chování při překročení počtu MAC adres na portu (zablokování portu, blokování nové MAC adresy);
Velikost MAC tabulky minimálně 8k</t>
  </si>
  <si>
    <t>Zabezpečení</t>
  </si>
  <si>
    <t>Možnost autorecovery po chybovém stavu;
Multicast/broadcast storm control - hardwarové omezení poměru unicast/multicast rámců na portu v procentech;
Podpora zabezpečení a analýzy DHCP protokolu;
Podpora ochrany ARP protokolu;
SSHv2, SSHv2 over IPv6;
Podpora ochrany podvrženého mapování IP/MAC adresy;
IEEE 802.1x autentizace i autorizace více koncových zařízení na jednom portu;
IEEE 802.1x autentizace přepínače vůči nadřazenému přepínači, sdílení ověření koncových stanic;
Konfigurovatelná kombinace pořadí postupného ověřování zařízení na portu (IEEE
802.1x, MAC adresou, Web autentizací);
Ověřování dle IEEE 802.1x volitelně bez omezování přístupu (pro monitoring a snadné nasazení 802.1x);
Funkce DNS klient, NTP klient s MD5 autentizací, RADIUS klient pro AAA (autentizace, autorizace, accounting), TACACS+ klient</t>
  </si>
  <si>
    <t>Operační systém</t>
  </si>
  <si>
    <t>Příkazová řádka + grafické rozhraní</t>
  </si>
  <si>
    <t>Další podporované funkce</t>
  </si>
  <si>
    <t>Měření zakončení a délky metalického kabelu (TDR);
Přepínač obsahuje traceroute utilitu operující na linkové vrstvě (Layer 2 traceroute);
Přepínač si může automaticky zálohovat a obnovit firmware včetně konfigurace z nadřazeného směrovače;
Automatická aplikace specifické konfigurace pro dané zařízení po detekci jeho připojení na portu;
Podpora skriptů TCL (Tool Command Language);</t>
  </si>
  <si>
    <t>Konstrukce</t>
  </si>
  <si>
    <t>1U 19''</t>
  </si>
  <si>
    <t>Servisní služby:</t>
  </si>
  <si>
    <t>Další požadavky:</t>
  </si>
  <si>
    <t>Minimálně 2ks port typu Ethernet 10Base-T/100Base-TX/1000Base-T, RJ-45;
Minimálně 1ks port typu management console, RJ-45;
Minimálně 1ks port typu management console, mini-USB Type B;
Minimálně 1ks port typu serial auxiliary, RJ-45;
Minimálně 1ks port typu 2 x USB, 4 pin USB Typ;</t>
  </si>
  <si>
    <t>Sloty</t>
  </si>
  <si>
    <t>RAM 512 MB;
Flash Memory 256 MB Flash;</t>
  </si>
  <si>
    <t>Rozšiřující moduly</t>
  </si>
  <si>
    <t>3A</t>
  </si>
  <si>
    <t>4A</t>
  </si>
  <si>
    <t>Funkcionalita</t>
  </si>
  <si>
    <t>Sériový kabel</t>
  </si>
  <si>
    <t>IPv4, IPv6, OSPF, EIGRP, BGP, IS-IS, IGMPv3, PIM SM, PIM SSM, DDVMRP, IPSec, GRE, BVD, IPv4-to-IPv6 Multicast, MPLS, L2TPv3, 802.1ag, 802.3ah, L2/L3 VPN;</t>
  </si>
  <si>
    <t>Kompatibilní s Cisco IOS;</t>
  </si>
  <si>
    <t>1U 19'';</t>
  </si>
  <si>
    <t>1ks rozšiřující modul typu 2x port Serial WAN s minimálně 8 Mbps pro každý port;</t>
  </si>
  <si>
    <t>Router</t>
  </si>
  <si>
    <t>Router with Security Technology Package License</t>
  </si>
  <si>
    <t>Minimálně 6 Mpps;</t>
  </si>
  <si>
    <t>Na rozhraní IN/OUT (včetně virtuálních - VLAN, loopback, 802.1ad), ACL pro IP, ACL pro ethernetové rámce;
Možnost omezení přístupu k managementu (SSH, SNMP) pomocí ACL;</t>
  </si>
  <si>
    <t>Příkazová řádka + grafické rozhraní;</t>
  </si>
  <si>
    <t>Ano;</t>
  </si>
  <si>
    <t>Ne;</t>
  </si>
  <si>
    <t>Standardní;</t>
  </si>
  <si>
    <t>Ano</t>
  </si>
  <si>
    <t>Ne</t>
  </si>
  <si>
    <t>Standardní</t>
  </si>
  <si>
    <t>Minimálně 4ks rozšiřující slot pro high-speed WAN interface card;</t>
  </si>
  <si>
    <t>Kompatibilní s Serial WAN portem (viz výše) délky minimálně 5m (může být pár spojený konektorem V.35);</t>
  </si>
  <si>
    <t>Intrusion Prevention Systém (může být formou přídavného IPS modulu);
Propustnost firewallu kombinovaného s IPS minimálně 75 Mbps;</t>
  </si>
  <si>
    <r>
      <t xml:space="preserve">Kompatibilní </t>
    </r>
    <r>
      <rPr>
        <sz val="10"/>
        <color indexed="8"/>
        <rFont val="Tahoma"/>
        <family val="2"/>
      </rPr>
      <t>s Cisco IOS</t>
    </r>
  </si>
  <si>
    <t>minimálně s Cisco IOS Firewall, Cisco IOS Zone-Based Firewall, Cisco IOS IPS, Cisco IOS Content Filtering, AAA;</t>
  </si>
  <si>
    <r>
      <t>Kompatibilní s</t>
    </r>
    <r>
      <rPr>
        <sz val="10"/>
        <color rgb="FFFF0000"/>
        <rFont val="Tahoma"/>
        <family val="2"/>
      </rPr>
      <t xml:space="preserve"> </t>
    </r>
    <r>
      <rPr>
        <sz val="10"/>
        <color indexed="8"/>
        <rFont val="Tahoma"/>
        <family val="2"/>
      </rPr>
      <t>Cisco IOS;</t>
    </r>
  </si>
  <si>
    <t>Příloha č.1  Podrobná specifikace: Laboratoř počítačových sítí</t>
  </si>
  <si>
    <t>Cena bez DPH za jednotlivé položky celkem (doplní uchazeč)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</si>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</sst>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rgb="FFFF0000"/>
      <name val="Tahoma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44" fontId="2" fillId="3" borderId="7" xfId="20" applyFont="1" applyFill="1" applyBorder="1" applyAlignment="1">
      <alignment vertical="top" wrapText="1"/>
    </xf>
    <xf numFmtId="44" fontId="2" fillId="3" borderId="6" xfId="2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3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3" fillId="7" borderId="19" xfId="0" applyFont="1" applyFill="1" applyBorder="1" applyAlignment="1">
      <alignment horizontal="left" vertical="top" wrapText="1"/>
    </xf>
    <xf numFmtId="0" fontId="3" fillId="7" borderId="2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4" borderId="12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5276850</xdr:colOff>
      <xdr:row>0</xdr:row>
      <xdr:rowOff>0</xdr:rowOff>
    </xdr:from>
    <xdr:to>
      <xdr:col>2</xdr:col>
      <xdr:colOff>6924675</xdr:colOff>
      <xdr:row>6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58300" y="0"/>
          <a:ext cx="1647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108"/>
  <sheetViews>
    <sheetView tabSelected="1" zoomScale="91" zoomScaleNormal="91" workbookViewId="0" topLeftCell="A57">
      <selection activeCell="C23" sqref="C23"/>
    </sheetView>
  </sheetViews>
  <sheetFormatPr defaultColWidth="9.140625" defaultRowHeight="15"/>
  <cols>
    <col min="1" max="1" width="26.140625" style="0" bestFit="1" customWidth="1"/>
    <col min="2" max="2" width="33.57421875" style="0" bestFit="1" customWidth="1"/>
    <col min="3" max="3" width="103.8515625" style="0" bestFit="1" customWidth="1"/>
    <col min="4" max="4" width="28.421875" style="0" customWidth="1"/>
    <col min="5" max="5" width="17.00390625" style="0" customWidth="1"/>
    <col min="7" max="7" width="16.421875" style="0" customWidth="1"/>
  </cols>
  <sheetData>
    <row r="8" spans="1:3" ht="15.75" thickBot="1">
      <c r="A8" s="68" t="s">
        <v>0</v>
      </c>
      <c r="B8" s="68"/>
      <c r="C8" s="68"/>
    </row>
    <row r="9" spans="1:3" ht="15">
      <c r="A9" s="71" t="s">
        <v>1</v>
      </c>
      <c r="B9" s="72"/>
      <c r="C9" s="6"/>
    </row>
    <row r="10" spans="1:3" ht="15">
      <c r="A10" s="5" t="s">
        <v>2</v>
      </c>
      <c r="B10" s="4"/>
      <c r="C10" s="7"/>
    </row>
    <row r="11" spans="1:3" ht="15">
      <c r="A11" s="69" t="s">
        <v>3</v>
      </c>
      <c r="B11" s="70"/>
      <c r="C11" s="7"/>
    </row>
    <row r="12" spans="1:3" ht="15">
      <c r="A12" s="73" t="s">
        <v>4</v>
      </c>
      <c r="B12" s="74"/>
      <c r="C12" s="7"/>
    </row>
    <row r="13" spans="1:3" ht="15">
      <c r="A13" s="73" t="s">
        <v>5</v>
      </c>
      <c r="B13" s="74"/>
      <c r="C13" s="7"/>
    </row>
    <row r="14" spans="1:3" ht="15">
      <c r="A14" s="69" t="s">
        <v>6</v>
      </c>
      <c r="B14" s="70"/>
      <c r="C14" s="7"/>
    </row>
    <row r="15" spans="1:3" ht="15">
      <c r="A15" s="69" t="s">
        <v>7</v>
      </c>
      <c r="B15" s="70"/>
      <c r="C15" s="7"/>
    </row>
    <row r="16" spans="1:3" ht="15">
      <c r="A16" s="69" t="s">
        <v>8</v>
      </c>
      <c r="B16" s="70"/>
      <c r="C16" s="7"/>
    </row>
    <row r="17" spans="1:4" ht="39">
      <c r="A17" s="44" t="s">
        <v>9</v>
      </c>
      <c r="B17" s="23" t="s">
        <v>10</v>
      </c>
      <c r="C17" s="45" t="s">
        <v>11</v>
      </c>
      <c r="D17" s="53" t="s">
        <v>97</v>
      </c>
    </row>
    <row r="18" spans="1:4" ht="15">
      <c r="A18" s="44" t="s">
        <v>12</v>
      </c>
      <c r="B18" s="43" t="s">
        <v>30</v>
      </c>
      <c r="C18" s="45">
        <v>3</v>
      </c>
      <c r="D18" s="50"/>
    </row>
    <row r="19" spans="1:4" ht="15">
      <c r="A19" s="44" t="s">
        <v>13</v>
      </c>
      <c r="B19" s="43" t="s">
        <v>14</v>
      </c>
      <c r="C19" s="45">
        <v>4</v>
      </c>
      <c r="D19" s="50"/>
    </row>
    <row r="20" spans="1:4" ht="15">
      <c r="A20" s="46" t="s">
        <v>71</v>
      </c>
      <c r="B20" s="24" t="s">
        <v>79</v>
      </c>
      <c r="C20" s="45">
        <v>2</v>
      </c>
      <c r="D20" s="51"/>
    </row>
    <row r="21" spans="1:4" ht="15.75" thickBot="1">
      <c r="A21" s="47" t="s">
        <v>72</v>
      </c>
      <c r="B21" s="48" t="s">
        <v>80</v>
      </c>
      <c r="C21" s="49">
        <v>3</v>
      </c>
      <c r="D21" s="52"/>
    </row>
    <row r="22" ht="15">
      <c r="C22" s="54" t="s">
        <v>98</v>
      </c>
    </row>
    <row r="24" spans="1:5" ht="15">
      <c r="A24" s="68" t="s">
        <v>96</v>
      </c>
      <c r="B24" s="68"/>
      <c r="C24" s="68"/>
      <c r="D24" s="1"/>
      <c r="E24" s="1"/>
    </row>
    <row r="25" spans="1:4" ht="15" customHeight="1" hidden="1">
      <c r="A25" s="78" t="s">
        <v>1</v>
      </c>
      <c r="B25" s="79"/>
      <c r="C25" s="6" t="s">
        <v>15</v>
      </c>
      <c r="D25" s="2"/>
    </row>
    <row r="26" spans="1:4" ht="15" customHeight="1" hidden="1">
      <c r="A26" s="5" t="s">
        <v>2</v>
      </c>
      <c r="B26" s="4"/>
      <c r="C26" s="7"/>
      <c r="D26" s="3"/>
    </row>
    <row r="27" spans="1:4" ht="15" customHeight="1" hidden="1">
      <c r="A27" s="80" t="s">
        <v>3</v>
      </c>
      <c r="B27" s="81"/>
      <c r="C27" s="7"/>
      <c r="D27" s="2"/>
    </row>
    <row r="28" spans="1:4" ht="15" customHeight="1" hidden="1">
      <c r="A28" s="76" t="s">
        <v>4</v>
      </c>
      <c r="B28" s="77"/>
      <c r="C28" s="7" t="s">
        <v>16</v>
      </c>
      <c r="D28" s="3"/>
    </row>
    <row r="29" spans="1:4" ht="15" customHeight="1" hidden="1">
      <c r="A29" s="76" t="s">
        <v>5</v>
      </c>
      <c r="B29" s="77"/>
      <c r="C29" s="7"/>
      <c r="D29" s="3"/>
    </row>
    <row r="30" spans="1:4" ht="15" customHeight="1" hidden="1">
      <c r="A30" s="80" t="s">
        <v>6</v>
      </c>
      <c r="B30" s="81"/>
      <c r="C30" s="7"/>
      <c r="D30" s="2"/>
    </row>
    <row r="31" spans="1:4" ht="15" customHeight="1" hidden="1">
      <c r="A31" s="80" t="s">
        <v>7</v>
      </c>
      <c r="B31" s="81"/>
      <c r="C31" s="7">
        <v>44555601</v>
      </c>
      <c r="D31" s="2"/>
    </row>
    <row r="32" spans="1:4" ht="15.75" customHeight="1" hidden="1" thickBot="1">
      <c r="A32" s="82" t="s">
        <v>8</v>
      </c>
      <c r="B32" s="83"/>
      <c r="C32" s="8" t="s">
        <v>17</v>
      </c>
      <c r="D32" s="2"/>
    </row>
    <row r="33" ht="15.75" thickBot="1"/>
    <row r="34" spans="1:6" ht="15.75" thickBot="1">
      <c r="A34" s="59" t="s">
        <v>18</v>
      </c>
      <c r="B34" s="60"/>
      <c r="C34" s="60"/>
      <c r="D34" s="60"/>
      <c r="E34" s="94"/>
      <c r="F34" s="10"/>
    </row>
    <row r="35" spans="1:7" ht="15.75" thickBot="1">
      <c r="A35" s="20"/>
      <c r="B35" s="62" t="s">
        <v>19</v>
      </c>
      <c r="C35" s="63"/>
      <c r="D35" s="14" t="s">
        <v>20</v>
      </c>
      <c r="E35" s="15"/>
      <c r="F35" s="84"/>
      <c r="G35" s="75"/>
    </row>
    <row r="36" spans="1:7" ht="15.75" thickBot="1">
      <c r="A36" s="20" t="str">
        <f>A18</f>
        <v>1A</v>
      </c>
      <c r="B36" s="62" t="s">
        <v>30</v>
      </c>
      <c r="C36" s="63"/>
      <c r="D36" s="12" t="s">
        <v>21</v>
      </c>
      <c r="E36" s="16">
        <f>E35</f>
        <v>0</v>
      </c>
      <c r="F36" s="84"/>
      <c r="G36" s="75"/>
    </row>
    <row r="37" spans="1:5" ht="15.75" thickBot="1">
      <c r="A37" s="18" t="s">
        <v>27</v>
      </c>
      <c r="B37" s="92">
        <v>3</v>
      </c>
      <c r="C37" s="93"/>
      <c r="D37" s="12" t="s">
        <v>22</v>
      </c>
      <c r="E37" s="16">
        <f>E36*0.21</f>
        <v>0</v>
      </c>
    </row>
    <row r="38" spans="1:5" ht="26.25" thickBot="1">
      <c r="A38" s="17" t="s">
        <v>23</v>
      </c>
      <c r="B38" s="95"/>
      <c r="C38" s="96"/>
      <c r="D38" s="12" t="s">
        <v>24</v>
      </c>
      <c r="E38" s="16">
        <f>E36*1.21</f>
        <v>0</v>
      </c>
    </row>
    <row r="39" spans="1:5" ht="26.25" thickBot="1">
      <c r="A39" s="87" t="s">
        <v>25</v>
      </c>
      <c r="B39" s="31" t="s">
        <v>31</v>
      </c>
      <c r="C39" s="26" t="s">
        <v>32</v>
      </c>
      <c r="D39" s="57" t="s">
        <v>28</v>
      </c>
      <c r="E39" s="58"/>
    </row>
    <row r="40" spans="1:5" ht="51.75" thickBot="1">
      <c r="A40" s="88"/>
      <c r="B40" s="35" t="s">
        <v>29</v>
      </c>
      <c r="C40" s="36" t="s">
        <v>33</v>
      </c>
      <c r="D40" s="28"/>
      <c r="E40" s="29"/>
    </row>
    <row r="41" spans="1:5" ht="26.25" thickBot="1">
      <c r="A41" s="88"/>
      <c r="B41" s="30" t="s">
        <v>73</v>
      </c>
      <c r="C41" s="27" t="s">
        <v>92</v>
      </c>
      <c r="D41" s="25"/>
      <c r="E41" s="21"/>
    </row>
    <row r="42" spans="1:5" ht="15.75" thickBot="1">
      <c r="A42" s="88"/>
      <c r="B42" s="30" t="s">
        <v>34</v>
      </c>
      <c r="C42" s="27" t="s">
        <v>35</v>
      </c>
      <c r="D42" s="25"/>
      <c r="E42" s="21"/>
    </row>
    <row r="43" spans="1:5" ht="39" thickBot="1">
      <c r="A43" s="88"/>
      <c r="B43" s="30" t="s">
        <v>36</v>
      </c>
      <c r="C43" s="27" t="s">
        <v>37</v>
      </c>
      <c r="D43" s="90"/>
      <c r="E43" s="58"/>
    </row>
    <row r="44" spans="1:5" ht="15.75" thickBot="1">
      <c r="A44" s="88"/>
      <c r="B44" s="30" t="s">
        <v>38</v>
      </c>
      <c r="C44" s="27" t="s">
        <v>83</v>
      </c>
      <c r="D44" s="25"/>
      <c r="E44" s="22"/>
    </row>
    <row r="45" spans="1:5" ht="15.75" thickBot="1">
      <c r="A45" s="88"/>
      <c r="B45" s="30" t="s">
        <v>39</v>
      </c>
      <c r="C45" s="27" t="s">
        <v>84</v>
      </c>
      <c r="D45" s="25"/>
      <c r="E45" s="21"/>
    </row>
    <row r="46" spans="1:5" ht="15.75" thickBot="1">
      <c r="A46" s="88"/>
      <c r="B46" s="30" t="s">
        <v>40</v>
      </c>
      <c r="C46" s="27" t="s">
        <v>85</v>
      </c>
      <c r="D46" s="25"/>
      <c r="E46" s="21"/>
    </row>
    <row r="47" spans="1:5" ht="15.75" thickBot="1">
      <c r="A47" s="88"/>
      <c r="B47" s="30" t="s">
        <v>41</v>
      </c>
      <c r="C47" s="27" t="s">
        <v>86</v>
      </c>
      <c r="D47" s="38"/>
      <c r="E47" s="37"/>
    </row>
    <row r="48" spans="1:5" ht="26.25" thickBot="1">
      <c r="A48" s="89"/>
      <c r="B48" s="32" t="s">
        <v>42</v>
      </c>
      <c r="C48" s="33" t="s">
        <v>43</v>
      </c>
      <c r="D48" s="85"/>
      <c r="E48" s="86"/>
    </row>
    <row r="49" spans="4:7" ht="15.75" thickBot="1">
      <c r="D49" s="91"/>
      <c r="E49" s="91"/>
      <c r="F49" s="9"/>
      <c r="G49" s="9"/>
    </row>
    <row r="50" spans="1:7" ht="15.75" thickBot="1">
      <c r="A50" s="59" t="s">
        <v>18</v>
      </c>
      <c r="B50" s="60"/>
      <c r="C50" s="60"/>
      <c r="D50" s="60"/>
      <c r="E50" s="61"/>
      <c r="F50" s="9"/>
      <c r="G50" s="9"/>
    </row>
    <row r="51" spans="1:7" ht="15.75" thickBot="1">
      <c r="A51" s="13"/>
      <c r="B51" s="62" t="s">
        <v>19</v>
      </c>
      <c r="C51" s="63"/>
      <c r="D51" s="14" t="s">
        <v>20</v>
      </c>
      <c r="E51" s="15"/>
      <c r="F51" s="75"/>
      <c r="G51" s="75"/>
    </row>
    <row r="52" spans="1:7" ht="15.75" thickBot="1">
      <c r="A52" s="11" t="str">
        <f>A19</f>
        <v>2A</v>
      </c>
      <c r="B52" s="62" t="str">
        <f>B19</f>
        <v>Switch</v>
      </c>
      <c r="C52" s="63"/>
      <c r="D52" s="12" t="s">
        <v>21</v>
      </c>
      <c r="E52" s="16">
        <f>E51</f>
        <v>0</v>
      </c>
      <c r="F52" s="75"/>
      <c r="G52" s="75"/>
    </row>
    <row r="53" spans="1:5" ht="15.75" thickBot="1">
      <c r="A53" s="19" t="s">
        <v>27</v>
      </c>
      <c r="B53" s="64">
        <v>4</v>
      </c>
      <c r="C53" s="65"/>
      <c r="D53" s="12" t="s">
        <v>22</v>
      </c>
      <c r="E53" s="16">
        <f>E52*0.21</f>
        <v>0</v>
      </c>
    </row>
    <row r="54" spans="1:5" ht="26.25" thickBot="1">
      <c r="A54" s="17" t="s">
        <v>23</v>
      </c>
      <c r="B54" s="66"/>
      <c r="C54" s="67"/>
      <c r="D54" s="12" t="s">
        <v>24</v>
      </c>
      <c r="E54" s="16">
        <f>E52*1.21</f>
        <v>0</v>
      </c>
    </row>
    <row r="55" spans="1:5" ht="64.5" thickBot="1">
      <c r="A55" s="55" t="s">
        <v>25</v>
      </c>
      <c r="B55" s="31" t="s">
        <v>31</v>
      </c>
      <c r="C55" s="26" t="s">
        <v>44</v>
      </c>
      <c r="D55" s="57" t="s">
        <v>28</v>
      </c>
      <c r="E55" s="58"/>
    </row>
    <row r="56" spans="1:5" ht="15.75" thickBot="1">
      <c r="A56" s="56"/>
      <c r="B56" s="30" t="s">
        <v>29</v>
      </c>
      <c r="C56" s="27" t="s">
        <v>81</v>
      </c>
      <c r="D56" s="57"/>
      <c r="E56" s="58"/>
    </row>
    <row r="57" spans="1:5" ht="26.25" thickBot="1">
      <c r="A57" s="56"/>
      <c r="B57" s="30" t="s">
        <v>45</v>
      </c>
      <c r="C57" s="27" t="s">
        <v>46</v>
      </c>
      <c r="D57" s="42"/>
      <c r="E57" s="41"/>
    </row>
    <row r="58" spans="1:5" ht="77.25" thickBot="1">
      <c r="A58" s="56"/>
      <c r="B58" s="30" t="s">
        <v>47</v>
      </c>
      <c r="C58" s="27" t="s">
        <v>48</v>
      </c>
      <c r="D58" s="42"/>
      <c r="E58" s="41"/>
    </row>
    <row r="59" spans="1:5" ht="26.25" thickBot="1">
      <c r="A59" s="56"/>
      <c r="B59" s="30" t="s">
        <v>49</v>
      </c>
      <c r="C59" s="27" t="s">
        <v>82</v>
      </c>
      <c r="D59" s="42"/>
      <c r="E59" s="41"/>
    </row>
    <row r="60" spans="1:5" ht="15.75" thickBot="1">
      <c r="A60" s="56"/>
      <c r="B60" s="30" t="s">
        <v>34</v>
      </c>
      <c r="C60" s="27" t="s">
        <v>50</v>
      </c>
      <c r="D60" s="42"/>
      <c r="E60" s="41"/>
    </row>
    <row r="61" spans="1:5" ht="15.75" thickBot="1">
      <c r="A61" s="56"/>
      <c r="B61" s="30" t="s">
        <v>51</v>
      </c>
      <c r="C61" s="27" t="s">
        <v>52</v>
      </c>
      <c r="D61" s="42"/>
      <c r="E61" s="41"/>
    </row>
    <row r="62" spans="1:5" ht="15.75" thickBot="1">
      <c r="A62" s="56"/>
      <c r="B62" s="30" t="s">
        <v>53</v>
      </c>
      <c r="C62" s="27" t="s">
        <v>54</v>
      </c>
      <c r="D62" s="42"/>
      <c r="E62" s="41"/>
    </row>
    <row r="63" spans="1:5" ht="64.5" thickBot="1">
      <c r="A63" s="56"/>
      <c r="B63" s="30" t="s">
        <v>55</v>
      </c>
      <c r="C63" s="27" t="s">
        <v>56</v>
      </c>
      <c r="D63" s="42"/>
      <c r="E63" s="41"/>
    </row>
    <row r="64" spans="1:5" ht="166.5" thickBot="1">
      <c r="A64" s="56"/>
      <c r="B64" s="30" t="s">
        <v>57</v>
      </c>
      <c r="C64" s="27" t="s">
        <v>58</v>
      </c>
      <c r="D64" s="42"/>
      <c r="E64" s="41"/>
    </row>
    <row r="65" spans="1:5" ht="15.75" thickBot="1">
      <c r="A65" s="56"/>
      <c r="B65" s="30" t="s">
        <v>59</v>
      </c>
      <c r="C65" s="27" t="s">
        <v>93</v>
      </c>
      <c r="D65" s="42"/>
      <c r="E65" s="41"/>
    </row>
    <row r="66" spans="1:5" ht="15.75" thickBot="1">
      <c r="A66" s="56"/>
      <c r="B66" s="30" t="s">
        <v>38</v>
      </c>
      <c r="C66" s="27" t="s">
        <v>60</v>
      </c>
      <c r="D66" s="42"/>
      <c r="E66" s="41"/>
    </row>
    <row r="67" spans="1:5" ht="64.5" thickBot="1">
      <c r="A67" s="56"/>
      <c r="B67" s="30" t="s">
        <v>61</v>
      </c>
      <c r="C67" s="27" t="s">
        <v>62</v>
      </c>
      <c r="D67" s="42"/>
      <c r="E67" s="41"/>
    </row>
    <row r="68" spans="1:5" ht="15.75" thickBot="1">
      <c r="A68" s="56"/>
      <c r="B68" s="30" t="s">
        <v>63</v>
      </c>
      <c r="C68" s="27" t="s">
        <v>64</v>
      </c>
      <c r="D68" s="42"/>
      <c r="E68" s="41"/>
    </row>
    <row r="69" spans="1:5" ht="15.75" thickBot="1">
      <c r="A69" s="56"/>
      <c r="B69" s="30" t="s">
        <v>39</v>
      </c>
      <c r="C69" s="27" t="s">
        <v>87</v>
      </c>
      <c r="D69" s="57"/>
      <c r="E69" s="58"/>
    </row>
    <row r="70" spans="1:5" ht="15.75" thickBot="1">
      <c r="A70" s="56"/>
      <c r="B70" s="30" t="s">
        <v>65</v>
      </c>
      <c r="C70" s="27" t="s">
        <v>88</v>
      </c>
      <c r="D70" s="39"/>
      <c r="E70" s="40"/>
    </row>
    <row r="71" spans="1:5" ht="15.75" thickBot="1">
      <c r="A71" s="56"/>
      <c r="B71" s="30" t="s">
        <v>26</v>
      </c>
      <c r="C71" s="34" t="s">
        <v>89</v>
      </c>
      <c r="D71" s="90"/>
      <c r="E71" s="58"/>
    </row>
    <row r="72" spans="1:5" ht="26.25" thickBot="1">
      <c r="A72" s="56"/>
      <c r="B72" s="32" t="s">
        <v>66</v>
      </c>
      <c r="C72" s="33" t="s">
        <v>43</v>
      </c>
      <c r="D72" s="57"/>
      <c r="E72" s="58"/>
    </row>
    <row r="73" ht="15.75" thickBot="1"/>
    <row r="74" spans="1:7" ht="15">
      <c r="A74" s="59" t="s">
        <v>18</v>
      </c>
      <c r="B74" s="60"/>
      <c r="C74" s="60"/>
      <c r="D74" s="60"/>
      <c r="E74" s="61"/>
      <c r="F74" s="9"/>
      <c r="G74" s="9"/>
    </row>
    <row r="75" spans="1:7" ht="15">
      <c r="A75" s="13"/>
      <c r="B75" s="62" t="s">
        <v>19</v>
      </c>
      <c r="C75" s="63"/>
      <c r="D75" s="14" t="s">
        <v>20</v>
      </c>
      <c r="E75" s="15"/>
      <c r="F75" s="75"/>
      <c r="G75" s="75"/>
    </row>
    <row r="76" spans="1:7" ht="15">
      <c r="A76" s="11" t="str">
        <f>A20</f>
        <v>3A</v>
      </c>
      <c r="B76" s="62" t="s">
        <v>79</v>
      </c>
      <c r="C76" s="63"/>
      <c r="D76" s="12" t="s">
        <v>21</v>
      </c>
      <c r="E76" s="16">
        <f>E75</f>
        <v>0</v>
      </c>
      <c r="F76" s="75"/>
      <c r="G76" s="75"/>
    </row>
    <row r="77" spans="1:5" ht="15.75" thickBot="1">
      <c r="A77" s="19" t="s">
        <v>27</v>
      </c>
      <c r="B77" s="64">
        <v>2</v>
      </c>
      <c r="C77" s="65"/>
      <c r="D77" s="12" t="s">
        <v>22</v>
      </c>
      <c r="E77" s="16">
        <f>E76*0.21</f>
        <v>0</v>
      </c>
    </row>
    <row r="78" spans="1:5" ht="26.25" thickBot="1">
      <c r="A78" s="17" t="s">
        <v>23</v>
      </c>
      <c r="B78" s="66"/>
      <c r="C78" s="67"/>
      <c r="D78" s="12" t="s">
        <v>24</v>
      </c>
      <c r="E78" s="16">
        <f>E76*1.21</f>
        <v>0</v>
      </c>
    </row>
    <row r="79" spans="1:5" ht="64.5" thickBot="1">
      <c r="A79" s="55"/>
      <c r="B79" s="31" t="s">
        <v>31</v>
      </c>
      <c r="C79" s="26" t="s">
        <v>67</v>
      </c>
      <c r="D79" s="57" t="s">
        <v>28</v>
      </c>
      <c r="E79" s="58"/>
    </row>
    <row r="80" spans="1:5" ht="15.75" thickBot="1">
      <c r="A80" s="56"/>
      <c r="B80" s="35" t="s">
        <v>68</v>
      </c>
      <c r="C80" s="36" t="s">
        <v>90</v>
      </c>
      <c r="D80" s="42"/>
      <c r="E80" s="41"/>
    </row>
    <row r="81" spans="1:5" ht="26.25" thickBot="1">
      <c r="A81" s="56"/>
      <c r="B81" s="30" t="s">
        <v>45</v>
      </c>
      <c r="C81" s="27" t="s">
        <v>69</v>
      </c>
      <c r="D81" s="42"/>
      <c r="E81" s="41"/>
    </row>
    <row r="82" spans="1:5" ht="26.25" thickBot="1">
      <c r="A82" s="56"/>
      <c r="B82" s="35" t="s">
        <v>47</v>
      </c>
      <c r="C82" s="36" t="s">
        <v>75</v>
      </c>
      <c r="D82" s="42"/>
      <c r="E82" s="41"/>
    </row>
    <row r="83" spans="1:5" ht="15.75" thickBot="1">
      <c r="A83" s="56"/>
      <c r="B83" s="30" t="s">
        <v>59</v>
      </c>
      <c r="C83" s="27" t="s">
        <v>76</v>
      </c>
      <c r="D83" s="42"/>
      <c r="E83" s="41"/>
    </row>
    <row r="84" spans="1:5" ht="15.75" thickBot="1">
      <c r="A84" s="56"/>
      <c r="B84" s="30" t="s">
        <v>63</v>
      </c>
      <c r="C84" s="27" t="s">
        <v>77</v>
      </c>
      <c r="D84" s="42"/>
      <c r="E84" s="41"/>
    </row>
    <row r="85" spans="1:5" ht="15.75" thickBot="1">
      <c r="A85" s="56"/>
      <c r="B85" s="35" t="s">
        <v>70</v>
      </c>
      <c r="C85" s="36" t="s">
        <v>78</v>
      </c>
      <c r="D85" s="42"/>
      <c r="E85" s="41"/>
    </row>
    <row r="86" spans="1:5" ht="15.75" thickBot="1">
      <c r="A86" s="56"/>
      <c r="B86" s="35" t="s">
        <v>74</v>
      </c>
      <c r="C86" s="36" t="s">
        <v>91</v>
      </c>
      <c r="D86" s="42"/>
      <c r="E86" s="41"/>
    </row>
    <row r="87" spans="1:5" ht="15.75" thickBot="1">
      <c r="A87" s="56"/>
      <c r="B87" s="30" t="s">
        <v>39</v>
      </c>
      <c r="C87" s="27" t="s">
        <v>84</v>
      </c>
      <c r="D87" s="42"/>
      <c r="E87" s="41"/>
    </row>
    <row r="88" spans="1:5" ht="15.75" thickBot="1">
      <c r="A88" s="56"/>
      <c r="B88" s="30" t="s">
        <v>65</v>
      </c>
      <c r="C88" s="27" t="s">
        <v>85</v>
      </c>
      <c r="D88" s="57"/>
      <c r="E88" s="58"/>
    </row>
    <row r="89" spans="1:5" ht="15.75" thickBot="1">
      <c r="A89" s="56"/>
      <c r="B89" s="30" t="s">
        <v>26</v>
      </c>
      <c r="C89" s="34" t="s">
        <v>86</v>
      </c>
      <c r="D89" s="57"/>
      <c r="E89" s="58"/>
    </row>
    <row r="90" spans="1:5" ht="26.25" thickBot="1">
      <c r="A90" s="56"/>
      <c r="B90" s="32" t="s">
        <v>66</v>
      </c>
      <c r="C90" s="33" t="s">
        <v>43</v>
      </c>
      <c r="D90" s="57"/>
      <c r="E90" s="58"/>
    </row>
    <row r="91" ht="15.75" thickBot="1"/>
    <row r="92" spans="1:5" ht="15.75" thickBot="1">
      <c r="A92" s="59" t="s">
        <v>18</v>
      </c>
      <c r="B92" s="60"/>
      <c r="C92" s="60"/>
      <c r="D92" s="60"/>
      <c r="E92" s="61"/>
    </row>
    <row r="93" spans="1:5" ht="15.75" thickBot="1">
      <c r="A93" s="13"/>
      <c r="B93" s="62" t="s">
        <v>19</v>
      </c>
      <c r="C93" s="63"/>
      <c r="D93" s="14" t="s">
        <v>20</v>
      </c>
      <c r="E93" s="15"/>
    </row>
    <row r="94" spans="1:5" ht="15.75" thickBot="1">
      <c r="A94" s="11" t="str">
        <f>A21</f>
        <v>4A</v>
      </c>
      <c r="B94" s="62" t="s">
        <v>80</v>
      </c>
      <c r="C94" s="63"/>
      <c r="D94" s="12" t="s">
        <v>21</v>
      </c>
      <c r="E94" s="16">
        <f>E93</f>
        <v>0</v>
      </c>
    </row>
    <row r="95" spans="1:5" ht="15.75" thickBot="1">
      <c r="A95" s="19" t="s">
        <v>27</v>
      </c>
      <c r="B95" s="64">
        <v>3</v>
      </c>
      <c r="C95" s="65"/>
      <c r="D95" s="12" t="s">
        <v>22</v>
      </c>
      <c r="E95" s="16">
        <f>E94*0.21</f>
        <v>0</v>
      </c>
    </row>
    <row r="96" spans="1:5" ht="26.25" thickBot="1">
      <c r="A96" s="17" t="s">
        <v>23</v>
      </c>
      <c r="B96" s="66"/>
      <c r="C96" s="67"/>
      <c r="D96" s="12" t="s">
        <v>24</v>
      </c>
      <c r="E96" s="16">
        <f>E94*1.21</f>
        <v>0</v>
      </c>
    </row>
    <row r="97" spans="1:5" ht="64.5" thickBot="1">
      <c r="A97" s="55"/>
      <c r="B97" s="31" t="s">
        <v>31</v>
      </c>
      <c r="C97" s="26" t="s">
        <v>67</v>
      </c>
      <c r="D97" s="57" t="s">
        <v>28</v>
      </c>
      <c r="E97" s="58"/>
    </row>
    <row r="98" spans="1:5" ht="15.75" thickBot="1">
      <c r="A98" s="56"/>
      <c r="B98" s="35" t="s">
        <v>68</v>
      </c>
      <c r="C98" s="36" t="s">
        <v>90</v>
      </c>
      <c r="D98" s="42"/>
      <c r="E98" s="41"/>
    </row>
    <row r="99" spans="1:5" ht="26.25" thickBot="1">
      <c r="A99" s="56"/>
      <c r="B99" s="30" t="s">
        <v>45</v>
      </c>
      <c r="C99" s="27" t="s">
        <v>69</v>
      </c>
      <c r="D99" s="42"/>
      <c r="E99" s="41"/>
    </row>
    <row r="100" spans="1:5" ht="26.25" thickBot="1">
      <c r="A100" s="56"/>
      <c r="B100" s="35" t="s">
        <v>47</v>
      </c>
      <c r="C100" s="36" t="s">
        <v>75</v>
      </c>
      <c r="D100" s="42"/>
      <c r="E100" s="41"/>
    </row>
    <row r="101" spans="1:5" ht="15.75" thickBot="1">
      <c r="A101" s="56"/>
      <c r="B101" s="30" t="s">
        <v>73</v>
      </c>
      <c r="C101" s="36" t="s">
        <v>94</v>
      </c>
      <c r="D101" s="42"/>
      <c r="E101" s="41"/>
    </row>
    <row r="102" spans="1:5" ht="15.75" thickBot="1">
      <c r="A102" s="56"/>
      <c r="B102" s="30" t="s">
        <v>59</v>
      </c>
      <c r="C102" s="27" t="s">
        <v>95</v>
      </c>
      <c r="D102" s="42"/>
      <c r="E102" s="41"/>
    </row>
    <row r="103" spans="1:5" ht="15.75" thickBot="1">
      <c r="A103" s="56"/>
      <c r="B103" s="30" t="s">
        <v>63</v>
      </c>
      <c r="C103" s="27" t="s">
        <v>77</v>
      </c>
      <c r="D103" s="42"/>
      <c r="E103" s="41"/>
    </row>
    <row r="104" spans="1:5" ht="15.75" thickBot="1">
      <c r="A104" s="56"/>
      <c r="B104" s="35" t="s">
        <v>70</v>
      </c>
      <c r="C104" s="36" t="s">
        <v>78</v>
      </c>
      <c r="D104" s="42"/>
      <c r="E104" s="41"/>
    </row>
    <row r="105" spans="1:5" ht="15.75" thickBot="1">
      <c r="A105" s="56"/>
      <c r="B105" s="30" t="s">
        <v>39</v>
      </c>
      <c r="C105" s="27" t="s">
        <v>84</v>
      </c>
      <c r="D105" s="42"/>
      <c r="E105" s="41"/>
    </row>
    <row r="106" spans="1:5" ht="15.75" thickBot="1">
      <c r="A106" s="56"/>
      <c r="B106" s="30" t="s">
        <v>65</v>
      </c>
      <c r="C106" s="27" t="s">
        <v>85</v>
      </c>
      <c r="D106" s="57"/>
      <c r="E106" s="58"/>
    </row>
    <row r="107" spans="1:5" ht="15.75" thickBot="1">
      <c r="A107" s="56"/>
      <c r="B107" s="30" t="s">
        <v>26</v>
      </c>
      <c r="C107" s="34" t="s">
        <v>86</v>
      </c>
      <c r="D107" s="57"/>
      <c r="E107" s="58"/>
    </row>
    <row r="108" spans="1:5" ht="26.25" thickBot="1">
      <c r="A108" s="56"/>
      <c r="B108" s="32" t="s">
        <v>66</v>
      </c>
      <c r="C108" s="33" t="s">
        <v>43</v>
      </c>
      <c r="D108" s="57"/>
      <c r="E108" s="58"/>
    </row>
  </sheetData>
  <mergeCells count="63">
    <mergeCell ref="D49:E49"/>
    <mergeCell ref="B37:C37"/>
    <mergeCell ref="B36:C36"/>
    <mergeCell ref="B35:C35"/>
    <mergeCell ref="A34:E34"/>
    <mergeCell ref="B38:C38"/>
    <mergeCell ref="B77:C77"/>
    <mergeCell ref="A74:E74"/>
    <mergeCell ref="B75:C75"/>
    <mergeCell ref="A50:E50"/>
    <mergeCell ref="D48:E48"/>
    <mergeCell ref="A39:A48"/>
    <mergeCell ref="B54:C54"/>
    <mergeCell ref="B53:C53"/>
    <mergeCell ref="A55:A72"/>
    <mergeCell ref="D72:E72"/>
    <mergeCell ref="D55:E55"/>
    <mergeCell ref="D43:E43"/>
    <mergeCell ref="D56:E56"/>
    <mergeCell ref="B51:C51"/>
    <mergeCell ref="B52:C52"/>
    <mergeCell ref="D71:E71"/>
    <mergeCell ref="B78:C78"/>
    <mergeCell ref="A79:A90"/>
    <mergeCell ref="D79:E79"/>
    <mergeCell ref="D88:E88"/>
    <mergeCell ref="D89:E89"/>
    <mergeCell ref="D90:E90"/>
    <mergeCell ref="F75:F76"/>
    <mergeCell ref="G75:G76"/>
    <mergeCell ref="B76:C76"/>
    <mergeCell ref="A28:B28"/>
    <mergeCell ref="A25:B25"/>
    <mergeCell ref="A29:B29"/>
    <mergeCell ref="A31:B31"/>
    <mergeCell ref="A27:B27"/>
    <mergeCell ref="A30:B30"/>
    <mergeCell ref="A32:B32"/>
    <mergeCell ref="G51:G52"/>
    <mergeCell ref="D69:E69"/>
    <mergeCell ref="F35:F36"/>
    <mergeCell ref="G35:G36"/>
    <mergeCell ref="F51:F52"/>
    <mergeCell ref="D39:E39"/>
    <mergeCell ref="A8:C8"/>
    <mergeCell ref="A14:B14"/>
    <mergeCell ref="A15:B15"/>
    <mergeCell ref="A16:B16"/>
    <mergeCell ref="A24:C24"/>
    <mergeCell ref="A9:B9"/>
    <mergeCell ref="A11:B11"/>
    <mergeCell ref="A12:B12"/>
    <mergeCell ref="A13:B13"/>
    <mergeCell ref="A92:E92"/>
    <mergeCell ref="B93:C93"/>
    <mergeCell ref="B94:C94"/>
    <mergeCell ref="B95:C95"/>
    <mergeCell ref="B96:C96"/>
    <mergeCell ref="A97:A108"/>
    <mergeCell ref="D97:E97"/>
    <mergeCell ref="D106:E106"/>
    <mergeCell ref="D107:E107"/>
    <mergeCell ref="D108:E10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24" sqref="B24"/>
    </sheetView>
  </sheetViews>
  <sheetFormatPr defaultColWidth="9.140625" defaultRowHeight="15"/>
  <cols>
    <col min="2" max="2" width="12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25EE10EE81AC48811AD383F812C8EA" ma:contentTypeVersion="1" ma:contentTypeDescription="Vytvoří nový dokument" ma:contentTypeScope="" ma:versionID="f3460260bb78efad2a38290e2ab5dbed">
  <xsd:schema xmlns:xsd="http://www.w3.org/2001/XMLSchema" xmlns:xs="http://www.w3.org/2001/XMLSchema" xmlns:p="http://schemas.microsoft.com/office/2006/metadata/properties" xmlns:ns3="60495a78-1ff1-4381-bff8-14829c952a4a" targetNamespace="http://schemas.microsoft.com/office/2006/metadata/properties" ma:root="true" ma:fieldsID="6e1ad65c1aad3b6c55f96234aa6ba177" ns3:_="">
    <xsd:import namespace="60495a78-1ff1-4381-bff8-14829c952a4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95a78-1ff1-4381-bff8-14829c952a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15DFEC0-2B25-4AC7-AABC-7594FD5A8239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60495a78-1ff1-4381-bff8-14829c952a4a"/>
  </ds:schemaRefs>
</ds:datastoreItem>
</file>

<file path=customXml/itemProps2.xml><?xml version="1.0" encoding="utf-8"?>
<ds:datastoreItem xmlns:ds="http://schemas.openxmlformats.org/officeDocument/2006/customXml" ds:itemID="{4138FF02-C157-42BE-95AB-96D423953D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219237-9A58-4694-AE91-F06305E5E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95a78-1ff1-4381-bff8-14829c952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8197BF-2AA1-41DD-AEDD-080E2A2AAE9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dcterms:created xsi:type="dcterms:W3CDTF">2011-04-27T06:34:10Z</dcterms:created>
  <dcterms:modified xsi:type="dcterms:W3CDTF">2014-11-28T12:54:07Z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