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31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<sst xmlns="http://schemas.openxmlformats.org/spreadsheetml/2006/main" count="232" uniqueCount="142">
  <si>
    <t>Uchazeč:</t>
  </si>
  <si>
    <t>Univerzita Jana Evangelisty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</si>
  <si>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</si>
  <si>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</si>
  <si>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</si>
  <si>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</si>
  <si>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</si>
  <si>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</si>
  <si>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</si>
  <si>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</si>
  <si>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</si>
  <si>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</si>
  <si>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</si>
  <si>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</si>
  <si>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</si>
  <si>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Předpokl. cena celkem bez DPH</t>
  </si>
  <si>
    <t>Požadavek</t>
  </si>
  <si>
    <t>Nabídková cena (Kč)</t>
  </si>
  <si>
    <t>pro standardní využití</t>
  </si>
  <si>
    <t>Nabídková cena bez DPH</t>
  </si>
  <si>
    <t>Počet kusů:</t>
  </si>
  <si>
    <t>DPH</t>
  </si>
  <si>
    <t>Nabídková cena včetně DPH/ks</t>
  </si>
  <si>
    <t>Minimální konfigurace:</t>
  </si>
  <si>
    <t>Typ:</t>
  </si>
  <si>
    <t>Funkce</t>
  </si>
  <si>
    <t>Ano</t>
  </si>
  <si>
    <t>Minimální rozlišení skeneru:</t>
  </si>
  <si>
    <t>Formáty papíru:</t>
  </si>
  <si>
    <t>minimálně A4 a A5</t>
  </si>
  <si>
    <t>USB:</t>
  </si>
  <si>
    <t>WiFi</t>
  </si>
  <si>
    <t>Síťové rozhraní:</t>
  </si>
  <si>
    <t>Rychlost tisku:</t>
  </si>
  <si>
    <t>Rozlišení tisku:</t>
  </si>
  <si>
    <t>Uchazeč doplní do zelených políček konkrétní zboží a komponenty, které nabízí.</t>
  </si>
  <si>
    <t>Tisk barevný:</t>
  </si>
  <si>
    <t>CMYK</t>
  </si>
  <si>
    <t>multifunkční laserová barevná tiskárna</t>
  </si>
  <si>
    <t>tiskárna, skener, kopírka</t>
  </si>
  <si>
    <t xml:space="preserve">min. 18 stran za minutu </t>
  </si>
  <si>
    <t>zásobník min. na 150 papírů</t>
  </si>
  <si>
    <t>Příslušenství:</t>
  </si>
  <si>
    <t>1A</t>
  </si>
  <si>
    <t>1B</t>
  </si>
  <si>
    <t>Multifunkční tiskárna s náhradní sadou tonerů</t>
  </si>
  <si>
    <t>6603,- Kč (tiskárna), 3390,- Kč (náhradní sada tonerů)</t>
  </si>
  <si>
    <t>Multifunkční zařízení - standardní využití s náhradní sadou tonerů</t>
  </si>
  <si>
    <t>Tablet</t>
  </si>
  <si>
    <t>2A</t>
  </si>
  <si>
    <t>Max. cena bez DPH:</t>
  </si>
  <si>
    <t>tablet</t>
  </si>
  <si>
    <t>Velikost displaye + rozlišení:</t>
  </si>
  <si>
    <t>minimálně 8" , 1280 x 800 pixelů</t>
  </si>
  <si>
    <t>Operační paměť:</t>
  </si>
  <si>
    <t>min. 1,5 GB</t>
  </si>
  <si>
    <t>Funkce:</t>
  </si>
  <si>
    <t>WiFi, BlueTooth, GPS</t>
  </si>
  <si>
    <t>Počet jader procesoru:</t>
  </si>
  <si>
    <t>min. 2</t>
  </si>
  <si>
    <t>Operační systém:</t>
  </si>
  <si>
    <t>min. 16 GB</t>
  </si>
  <si>
    <t>Maximální. cena celkem bez DPH</t>
  </si>
  <si>
    <t>Maximální cena bez DPH:</t>
  </si>
  <si>
    <t>PF KTV 43212 16 0003 01</t>
  </si>
  <si>
    <t>PF KTV 43212 16 0002 01</t>
  </si>
  <si>
    <t>FVTM</t>
  </si>
  <si>
    <t>Dataprojektor</t>
  </si>
  <si>
    <t>LCD LED panel</t>
  </si>
  <si>
    <t>3A</t>
  </si>
  <si>
    <t>Notebook pro vědeckou práci</t>
  </si>
  <si>
    <t>Celkem</t>
  </si>
  <si>
    <t xml:space="preserve">Dataprojektor </t>
  </si>
  <si>
    <t>Předpokl. cena bez DPH:</t>
  </si>
  <si>
    <t>15000,- Kč</t>
  </si>
  <si>
    <t>Nabídková cena včetně DPH</t>
  </si>
  <si>
    <t>Nativní rozlišení</t>
  </si>
  <si>
    <t>1280x800</t>
  </si>
  <si>
    <t>Svítivost lampy:</t>
  </si>
  <si>
    <t>3000 ANSI lumenů</t>
  </si>
  <si>
    <t>Konektory:</t>
  </si>
  <si>
    <t>HDMI, 1x D-SUB vstupní, 1x D-SUB výstupní, RJ45, USB</t>
  </si>
  <si>
    <t>Konektivita:</t>
  </si>
  <si>
    <t>LAN, WIFI</t>
  </si>
  <si>
    <t xml:space="preserve">OSD/menu </t>
  </si>
  <si>
    <t>v češtině</t>
  </si>
  <si>
    <t>dálkový ovladač s laserovým ukazovátkem</t>
  </si>
  <si>
    <t>Záruka</t>
  </si>
  <si>
    <t>4500,- Kč za kus</t>
  </si>
  <si>
    <t>Technologie zobrazování</t>
  </si>
  <si>
    <t>LCD s LED podsvícením</t>
  </si>
  <si>
    <t>Rozlišení</t>
  </si>
  <si>
    <t>Full HD 1920x1080</t>
  </si>
  <si>
    <t>Vstupy a výstupy</t>
  </si>
  <si>
    <t>HDMI, DSUB, DVI, USB hub</t>
  </si>
  <si>
    <t>Velikost panelu</t>
  </si>
  <si>
    <t>24 palců</t>
  </si>
  <si>
    <t>Ostatní vlastnosti</t>
  </si>
  <si>
    <t>vestavěné stereo reproduktory, vestavěný napájecí zdroj v těle panelu</t>
  </si>
  <si>
    <t>Notebook pro věd. práci</t>
  </si>
  <si>
    <t>15 000,- Kč</t>
  </si>
  <si>
    <t>Procesor:</t>
  </si>
  <si>
    <t>min. 4100 bodů na www.cpubenchmark.net</t>
  </si>
  <si>
    <t>Operační pamět:</t>
  </si>
  <si>
    <t>4 GB DDR3</t>
  </si>
  <si>
    <t>Úložiště:</t>
  </si>
  <si>
    <t>500 GB (5400 ot./min) + 8 GB SSD rapid cache pro zrychlení běhu OS</t>
  </si>
  <si>
    <t>Optická mechanika:</t>
  </si>
  <si>
    <t>DVDRW</t>
  </si>
  <si>
    <t>Grafická karta</t>
  </si>
  <si>
    <t>integrovaná</t>
  </si>
  <si>
    <t>LCD monitor:</t>
  </si>
  <si>
    <t>15,6" LED panel antireflexní</t>
  </si>
  <si>
    <t>Rozlišení monitoru</t>
  </si>
  <si>
    <t>Ostatní:</t>
  </si>
  <si>
    <t>WiFi 802.11b/g/n, LAN Ethernet, Bluetooth 4.0, USB 3.0, 1x VGA, HD webkamera, 1xHDMI, čtečka otisků prstů, klávesnice odolná proti polití tekutinami, čtečka paměťových karet</t>
  </si>
  <si>
    <t>3B</t>
  </si>
  <si>
    <t>min. 24 měsíců</t>
  </si>
  <si>
    <t>3C</t>
  </si>
  <si>
    <t>Náhradní originální sada černého a barevných tonerů, vytíženost černého toneru: 1500 stran, vytíženost barevného toneru: 1500 stran</t>
  </si>
  <si>
    <t>PF KTVS 43212 16 0002 01</t>
  </si>
  <si>
    <t>PF KTVS 43212 16 0003 01</t>
  </si>
  <si>
    <t>Profesionální operační systém (podporovaný výrobcem) do firemního nasazení a kompatibilní se stávajícím počítačovým počítačovým systémem univerzity.</t>
  </si>
  <si>
    <t>min.1366x768</t>
  </si>
  <si>
    <t>min. 24 měsíců na tiskárnu</t>
  </si>
  <si>
    <t>open source platforma</t>
  </si>
  <si>
    <t>Podavač papíru:</t>
  </si>
  <si>
    <t>Zásobník papíru:</t>
  </si>
  <si>
    <t>automatický horní ADF podavač</t>
  </si>
  <si>
    <t>600 x 600 DPI</t>
  </si>
  <si>
    <t>min. 2400 x 600 dpi HW</t>
  </si>
  <si>
    <t>dvoujádrový</t>
  </si>
  <si>
    <t>Tisková paměť:</t>
  </si>
  <si>
    <t>min. 128MB</t>
  </si>
  <si>
    <t>Další požadavky:</t>
  </si>
  <si>
    <t>ECO režim, snadný tisk z mobilních zařízení</t>
  </si>
  <si>
    <t>přední a zadní kamera, micro USB, pohybový a světelný senzor</t>
  </si>
  <si>
    <t>Interní paměť:</t>
  </si>
  <si>
    <t>originální obal , SDHC karta min. 32 GB</t>
  </si>
  <si>
    <t xml:space="preserve">Baterie: </t>
  </si>
  <si>
    <t>min. 4450 mAh</t>
  </si>
  <si>
    <t>Baterie: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</si>
</sst>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>
        <color indexed="8"/>
      </top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/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vertical="center"/>
    </xf>
    <xf numFmtId="0" fontId="4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top" wrapText="1"/>
    </xf>
    <xf numFmtId="49" fontId="3" fillId="33" borderId="17" xfId="0" applyNumberFormat="1" applyFont="1" applyFill="1" applyBorder="1" applyAlignment="1">
      <alignment vertical="center" wrapText="1"/>
    </xf>
    <xf numFmtId="20" fontId="3" fillId="33" borderId="17" xfId="0" applyNumberFormat="1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vertical="center" wrapText="1"/>
    </xf>
    <xf numFmtId="0" fontId="0" fillId="19" borderId="17" xfId="0" applyFont="1" applyFill="1" applyBorder="1" applyAlignment="1">
      <alignment vertical="center" wrapText="1"/>
    </xf>
    <xf numFmtId="49" fontId="3" fillId="19" borderId="17" xfId="0" applyNumberFormat="1" applyFont="1" applyFill="1" applyBorder="1" applyAlignment="1">
      <alignment vertic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vertical="center" wrapText="1"/>
    </xf>
    <xf numFmtId="0" fontId="0" fillId="19" borderId="15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top" wrapText="1"/>
    </xf>
    <xf numFmtId="0" fontId="2" fillId="35" borderId="2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vertical="center"/>
    </xf>
    <xf numFmtId="20" fontId="3" fillId="19" borderId="17" xfId="0" applyNumberFormat="1" applyFont="1" applyFill="1" applyBorder="1" applyAlignment="1">
      <alignment horizontal="left" vertical="top" wrapText="1"/>
    </xf>
    <xf numFmtId="0" fontId="2" fillId="0" borderId="11" xfId="46" applyFont="1" applyBorder="1" applyAlignment="1">
      <alignment horizontal="center"/>
      <protection/>
    </xf>
    <xf numFmtId="4" fontId="2" fillId="0" borderId="11" xfId="46" applyNumberFormat="1" applyFont="1" applyBorder="1" applyAlignment="1">
      <alignment/>
      <protection/>
    </xf>
    <xf numFmtId="0" fontId="24" fillId="0" borderId="0" xfId="0" applyFont="1" applyAlignment="1">
      <alignment horizontal="right"/>
    </xf>
    <xf numFmtId="0" fontId="4" fillId="33" borderId="12" xfId="46" applyFont="1" applyFill="1" applyBorder="1" applyAlignment="1">
      <alignment vertical="top" wrapText="1"/>
      <protection/>
    </xf>
    <xf numFmtId="0" fontId="2" fillId="33" borderId="13" xfId="46" applyFont="1" applyFill="1" applyBorder="1" applyAlignment="1">
      <alignment vertical="top" wrapText="1"/>
      <protection/>
    </xf>
    <xf numFmtId="0" fontId="2" fillId="33" borderId="14" xfId="46" applyFont="1" applyFill="1" applyBorder="1" applyAlignment="1">
      <alignment vertical="top" wrapText="1"/>
      <protection/>
    </xf>
    <xf numFmtId="0" fontId="2" fillId="33" borderId="15" xfId="46" applyFont="1" applyFill="1" applyBorder="1" applyAlignment="1">
      <alignment vertical="top" wrapText="1"/>
      <protection/>
    </xf>
    <xf numFmtId="0" fontId="2" fillId="33" borderId="16" xfId="46" applyFont="1" applyFill="1" applyBorder="1" applyAlignment="1">
      <alignment vertical="top" wrapText="1"/>
      <protection/>
    </xf>
    <xf numFmtId="0" fontId="2" fillId="33" borderId="13" xfId="46" applyFont="1" applyFill="1" applyBorder="1" applyAlignment="1">
      <alignment horizontal="left" vertical="top" wrapText="1"/>
      <protection/>
    </xf>
    <xf numFmtId="0" fontId="2" fillId="33" borderId="17" xfId="46" applyFont="1" applyFill="1" applyBorder="1" applyAlignment="1">
      <alignment horizontal="left" vertical="top" wrapText="1"/>
      <protection/>
    </xf>
    <xf numFmtId="0" fontId="2" fillId="33" borderId="17" xfId="46" applyFont="1" applyFill="1" applyBorder="1" applyAlignment="1">
      <alignment vertical="top" wrapText="1"/>
      <protection/>
    </xf>
    <xf numFmtId="0" fontId="3" fillId="33" borderId="16" xfId="46" applyFont="1" applyFill="1" applyBorder="1" applyAlignment="1">
      <alignment vertical="top" wrapText="1"/>
      <protection/>
    </xf>
    <xf numFmtId="0" fontId="3" fillId="33" borderId="13" xfId="46" applyFont="1" applyFill="1" applyBorder="1" applyAlignment="1">
      <alignment horizontal="left" vertical="top" wrapText="1"/>
      <protection/>
    </xf>
    <xf numFmtId="0" fontId="3" fillId="33" borderId="22" xfId="46" applyFont="1" applyFill="1" applyBorder="1" applyAlignment="1">
      <alignment horizontal="left" vertical="top" wrapText="1"/>
      <protection/>
    </xf>
    <xf numFmtId="0" fontId="3" fillId="33" borderId="13" xfId="46" applyFont="1" applyFill="1" applyBorder="1" applyAlignment="1">
      <alignment vertical="top" wrapText="1"/>
      <protection/>
    </xf>
    <xf numFmtId="0" fontId="3" fillId="33" borderId="17" xfId="46" applyFont="1" applyFill="1" applyBorder="1" applyAlignment="1">
      <alignment vertical="top" wrapText="1"/>
      <protection/>
    </xf>
    <xf numFmtId="0" fontId="3" fillId="33" borderId="18" xfId="46" applyFont="1" applyFill="1" applyBorder="1" applyAlignment="1">
      <alignment vertical="top" wrapText="1"/>
      <protection/>
    </xf>
    <xf numFmtId="0" fontId="3" fillId="33" borderId="23" xfId="46" applyFont="1" applyFill="1" applyBorder="1" applyAlignment="1">
      <alignment vertical="top" wrapText="1"/>
      <protection/>
    </xf>
    <xf numFmtId="0" fontId="3" fillId="33" borderId="24" xfId="46" applyFont="1" applyFill="1" applyBorder="1" applyAlignment="1">
      <alignment vertical="top" wrapText="1"/>
      <protection/>
    </xf>
    <xf numFmtId="0" fontId="3" fillId="34" borderId="19" xfId="46" applyFont="1" applyFill="1" applyBorder="1" applyAlignment="1">
      <alignment horizontal="center" vertical="top" wrapText="1"/>
      <protection/>
    </xf>
    <xf numFmtId="0" fontId="3" fillId="34" borderId="20" xfId="46" applyFont="1" applyFill="1" applyBorder="1" applyAlignment="1">
      <alignment horizontal="center" vertical="top" wrapText="1"/>
      <protection/>
    </xf>
    <xf numFmtId="0" fontId="3" fillId="33" borderId="25" xfId="46" applyFont="1" applyFill="1" applyBorder="1" applyAlignment="1">
      <alignment vertical="top" wrapText="1"/>
      <protection/>
    </xf>
    <xf numFmtId="0" fontId="3" fillId="33" borderId="0" xfId="46" applyFont="1" applyFill="1" applyBorder="1" applyAlignment="1">
      <alignment vertical="top" wrapText="1"/>
      <protection/>
    </xf>
    <xf numFmtId="0" fontId="3" fillId="33" borderId="19" xfId="46" applyFont="1" applyFill="1" applyBorder="1" applyAlignment="1">
      <alignment vertical="top" wrapText="1"/>
      <protection/>
    </xf>
    <xf numFmtId="0" fontId="3" fillId="33" borderId="21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4" fillId="33" borderId="16" xfId="46" applyFont="1" applyFill="1" applyBorder="1" applyAlignment="1">
      <alignment vertical="top" wrapText="1"/>
      <protection/>
    </xf>
    <xf numFmtId="0" fontId="2" fillId="33" borderId="26" xfId="46" applyFont="1" applyFill="1" applyBorder="1" applyAlignment="1">
      <alignment vertical="top" wrapText="1"/>
      <protection/>
    </xf>
    <xf numFmtId="0" fontId="2" fillId="33" borderId="23" xfId="46" applyFont="1" applyFill="1" applyBorder="1" applyAlignment="1">
      <alignment vertical="top" wrapText="1"/>
      <protection/>
    </xf>
    <xf numFmtId="0" fontId="2" fillId="33" borderId="25" xfId="46" applyFont="1" applyFill="1" applyBorder="1" applyAlignment="1">
      <alignment vertical="top" wrapText="1"/>
      <protection/>
    </xf>
    <xf numFmtId="0" fontId="3" fillId="33" borderId="27" xfId="0" applyFont="1" applyFill="1" applyBorder="1" applyAlignment="1">
      <alignment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4" fontId="2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 vertical="top" wrapText="1"/>
    </xf>
    <xf numFmtId="0" fontId="2" fillId="37" borderId="31" xfId="0" applyFont="1" applyFill="1" applyBorder="1" applyAlignment="1">
      <alignment horizontal="center"/>
    </xf>
    <xf numFmtId="0" fontId="2" fillId="37" borderId="32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34" borderId="19" xfId="0" applyFont="1" applyFill="1" applyBorder="1" applyAlignment="1">
      <alignment horizontal="center" vertical="top" wrapText="1"/>
    </xf>
    <xf numFmtId="0" fontId="3" fillId="34" borderId="2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4" fontId="2" fillId="33" borderId="2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6" fillId="33" borderId="30" xfId="0" applyFont="1" applyFill="1" applyBorder="1" applyAlignment="1">
      <alignment horizontal="left" vertical="center" wrapText="1"/>
    </xf>
    <xf numFmtId="0" fontId="6" fillId="33" borderId="45" xfId="0" applyFont="1" applyFill="1" applyBorder="1" applyAlignment="1">
      <alignment horizontal="left" vertical="center" wrapText="1"/>
    </xf>
    <xf numFmtId="0" fontId="3" fillId="34" borderId="17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 wrapText="1"/>
    </xf>
    <xf numFmtId="0" fontId="0" fillId="0" borderId="46" xfId="0" applyBorder="1" applyAlignment="1">
      <alignment vertical="top" wrapText="1"/>
    </xf>
    <xf numFmtId="0" fontId="2" fillId="38" borderId="31" xfId="46" applyFont="1" applyFill="1" applyBorder="1" applyAlignment="1">
      <alignment horizontal="center"/>
      <protection/>
    </xf>
    <xf numFmtId="0" fontId="2" fillId="38" borderId="32" xfId="46" applyFont="1" applyFill="1" applyBorder="1" applyAlignment="1">
      <alignment horizontal="center"/>
      <protection/>
    </xf>
    <xf numFmtId="0" fontId="2" fillId="38" borderId="34" xfId="46" applyFont="1" applyFill="1" applyBorder="1" applyAlignment="1">
      <alignment horizontal="center"/>
      <protection/>
    </xf>
    <xf numFmtId="0" fontId="6" fillId="33" borderId="15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47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top" wrapText="1"/>
    </xf>
    <xf numFmtId="0" fontId="2" fillId="36" borderId="48" xfId="0" applyFont="1" applyFill="1" applyBorder="1" applyAlignment="1">
      <alignment horizontal="center"/>
    </xf>
    <xf numFmtId="0" fontId="2" fillId="36" borderId="38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/>
    </xf>
    <xf numFmtId="0" fontId="5" fillId="38" borderId="49" xfId="46" applyFont="1" applyFill="1" applyBorder="1" applyAlignment="1">
      <alignment horizontal="center"/>
      <protection/>
    </xf>
    <xf numFmtId="0" fontId="5" fillId="38" borderId="50" xfId="46" applyFont="1" applyFill="1" applyBorder="1" applyAlignment="1">
      <alignment horizontal="center"/>
      <protection/>
    </xf>
    <xf numFmtId="0" fontId="5" fillId="38" borderId="51" xfId="46" applyFont="1" applyFill="1" applyBorder="1" applyAlignment="1">
      <alignment horizontal="center"/>
      <protection/>
    </xf>
    <xf numFmtId="0" fontId="3" fillId="34" borderId="52" xfId="46" applyFont="1" applyFill="1" applyBorder="1" applyAlignment="1">
      <alignment horizontal="center" vertical="top" wrapText="1"/>
      <protection/>
    </xf>
    <xf numFmtId="0" fontId="3" fillId="34" borderId="30" xfId="46" applyFont="1" applyFill="1" applyBorder="1" applyAlignment="1">
      <alignment horizontal="center" vertical="top" wrapText="1"/>
      <protection/>
    </xf>
    <xf numFmtId="0" fontId="3" fillId="34" borderId="19" xfId="46" applyFont="1" applyFill="1" applyBorder="1" applyAlignment="1">
      <alignment horizontal="center" vertical="top" wrapText="1"/>
      <protection/>
    </xf>
    <xf numFmtId="0" fontId="3" fillId="34" borderId="20" xfId="46" applyFont="1" applyFill="1" applyBorder="1" applyAlignment="1">
      <alignment horizontal="center" vertical="top" wrapText="1"/>
      <protection/>
    </xf>
    <xf numFmtId="0" fontId="2" fillId="33" borderId="13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46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3" fontId="3" fillId="33" borderId="27" xfId="0" applyNumberFormat="1" applyFont="1" applyFill="1" applyBorder="1" applyAlignment="1">
      <alignment horizontal="left" vertical="top" wrapText="1"/>
    </xf>
    <xf numFmtId="0" fontId="3" fillId="33" borderId="46" xfId="0" applyFont="1" applyFill="1" applyBorder="1" applyAlignment="1">
      <alignment horizontal="left" vertical="top" wrapText="1"/>
    </xf>
    <xf numFmtId="0" fontId="7" fillId="34" borderId="19" xfId="0" applyFont="1" applyFill="1" applyBorder="1" applyAlignment="1">
      <alignment horizontal="center" vertical="top" wrapText="1"/>
    </xf>
    <xf numFmtId="0" fontId="7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0</xdr:row>
      <xdr:rowOff>76200</xdr:rowOff>
    </xdr:from>
    <xdr:to>
      <xdr:col>4</xdr:col>
      <xdr:colOff>790575</xdr:colOff>
      <xdr:row>6</xdr:row>
      <xdr:rowOff>95250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76200"/>
          <a:ext cx="1657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hyperlink" Target="http://www.czc.cz/genius-kb-06xe-cerna/81157/produk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135"/>
  <sheetViews>
    <sheetView tabSelected="1" zoomScalePageLayoutView="0" workbookViewId="0" topLeftCell="A14">
      <selection activeCell="G90" sqref="G90"/>
    </sheetView>
  </sheetViews>
  <sheetFormatPr defaultColWidth="9.140625" defaultRowHeight="15"/>
  <cols>
    <col min="1" max="1" width="26.140625" style="0" bestFit="1" customWidth="1"/>
    <col min="2" max="2" width="26.7109375" style="0" customWidth="1"/>
    <col min="3" max="3" width="24.00390625" style="0" customWidth="1"/>
    <col min="4" max="4" width="28.421875" style="0" customWidth="1"/>
    <col min="5" max="5" width="17.00390625" style="0" customWidth="1"/>
  </cols>
  <sheetData>
    <row r="7" ht="15.75" thickBot="1"/>
    <row r="8" spans="1:5" ht="15">
      <c r="A8" s="101" t="s">
        <v>0</v>
      </c>
      <c r="B8" s="102"/>
      <c r="C8" s="103" t="s">
        <v>1</v>
      </c>
      <c r="D8" s="104"/>
      <c r="E8" s="105"/>
    </row>
    <row r="9" spans="1:5" ht="15">
      <c r="A9" s="1" t="s">
        <v>2</v>
      </c>
      <c r="B9" s="2"/>
      <c r="C9" s="85"/>
      <c r="D9" s="86"/>
      <c r="E9" s="87"/>
    </row>
    <row r="10" spans="1:5" ht="15">
      <c r="A10" s="99" t="s">
        <v>3</v>
      </c>
      <c r="B10" s="100"/>
      <c r="C10" s="85"/>
      <c r="D10" s="86"/>
      <c r="E10" s="87"/>
    </row>
    <row r="11" spans="1:5" ht="15">
      <c r="A11" s="95" t="s">
        <v>4</v>
      </c>
      <c r="B11" s="96"/>
      <c r="C11" s="85" t="s">
        <v>5</v>
      </c>
      <c r="D11" s="86"/>
      <c r="E11" s="87"/>
    </row>
    <row r="12" spans="1:5" ht="15">
      <c r="A12" s="95" t="s">
        <v>6</v>
      </c>
      <c r="B12" s="96"/>
      <c r="C12" s="85"/>
      <c r="D12" s="86"/>
      <c r="E12" s="87"/>
    </row>
    <row r="13" spans="1:5" ht="15">
      <c r="A13" s="99" t="s">
        <v>7</v>
      </c>
      <c r="B13" s="100"/>
      <c r="C13" s="85"/>
      <c r="D13" s="86"/>
      <c r="E13" s="87"/>
    </row>
    <row r="14" spans="1:5" ht="15">
      <c r="A14" s="99" t="s">
        <v>8</v>
      </c>
      <c r="B14" s="100"/>
      <c r="C14" s="85">
        <v>44555601</v>
      </c>
      <c r="D14" s="86"/>
      <c r="E14" s="87"/>
    </row>
    <row r="15" spans="1:5" ht="15.75" thickBot="1">
      <c r="A15" s="106" t="s">
        <v>9</v>
      </c>
      <c r="B15" s="107"/>
      <c r="C15" s="108" t="s">
        <v>10</v>
      </c>
      <c r="D15" s="109"/>
      <c r="E15" s="110"/>
    </row>
    <row r="16" spans="1:5" ht="26.25">
      <c r="A16" s="3" t="s">
        <v>11</v>
      </c>
      <c r="B16" s="3" t="s">
        <v>12</v>
      </c>
      <c r="C16" s="3" t="s">
        <v>13</v>
      </c>
      <c r="D16" s="3" t="s">
        <v>14</v>
      </c>
      <c r="E16" s="4" t="s">
        <v>62</v>
      </c>
    </row>
    <row r="17" spans="1:5" ht="15">
      <c r="A17" s="92" t="s">
        <v>120</v>
      </c>
      <c r="B17" s="93"/>
      <c r="C17" s="93"/>
      <c r="D17" s="93"/>
      <c r="E17" s="94"/>
    </row>
    <row r="18" spans="1:5" ht="39">
      <c r="A18" s="5" t="s">
        <v>43</v>
      </c>
      <c r="B18" s="6" t="s">
        <v>47</v>
      </c>
      <c r="C18" s="5">
        <v>1</v>
      </c>
      <c r="D18" s="7">
        <v>9993</v>
      </c>
      <c r="E18" s="8">
        <f>C18*D18</f>
        <v>9993</v>
      </c>
    </row>
    <row r="19" spans="1:5" ht="15">
      <c r="A19" s="5" t="s">
        <v>44</v>
      </c>
      <c r="B19" s="6" t="s">
        <v>48</v>
      </c>
      <c r="C19" s="5">
        <v>1</v>
      </c>
      <c r="D19" s="7">
        <v>5750</v>
      </c>
      <c r="E19" s="8">
        <f>C19*D19</f>
        <v>5750</v>
      </c>
    </row>
    <row r="20" spans="1:5" ht="15">
      <c r="A20" s="35"/>
      <c r="B20" s="36"/>
      <c r="C20" s="35"/>
      <c r="D20" s="37"/>
      <c r="E20" s="38">
        <f>SUM(E18:E19)</f>
        <v>15743</v>
      </c>
    </row>
    <row r="21" spans="1:5" ht="15">
      <c r="A21" s="35"/>
      <c r="B21" s="36"/>
      <c r="C21" s="35"/>
      <c r="D21" s="37"/>
      <c r="E21" s="38"/>
    </row>
    <row r="22" spans="1:5" ht="15">
      <c r="A22" s="92" t="s">
        <v>121</v>
      </c>
      <c r="B22" s="93"/>
      <c r="C22" s="93"/>
      <c r="D22" s="93"/>
      <c r="E22" s="94"/>
    </row>
    <row r="23" spans="1:5" ht="15">
      <c r="A23" s="5" t="s">
        <v>49</v>
      </c>
      <c r="B23" s="6" t="s">
        <v>48</v>
      </c>
      <c r="C23" s="5">
        <v>1</v>
      </c>
      <c r="D23" s="7">
        <v>5750</v>
      </c>
      <c r="E23" s="8">
        <f>C23*D23</f>
        <v>5750</v>
      </c>
    </row>
    <row r="24" spans="1:5" ht="15">
      <c r="A24" s="35"/>
      <c r="B24" s="36"/>
      <c r="C24" s="35"/>
      <c r="D24" s="37"/>
      <c r="E24" s="38">
        <f>SUM(E23)</f>
        <v>5750</v>
      </c>
    </row>
    <row r="25" spans="1:5" ht="15">
      <c r="A25" s="35"/>
      <c r="B25" s="36"/>
      <c r="C25" s="35"/>
      <c r="D25" s="37"/>
      <c r="E25" s="38"/>
    </row>
    <row r="26" spans="1:5" ht="26.25">
      <c r="A26" s="3" t="s">
        <v>11</v>
      </c>
      <c r="B26" s="3" t="s">
        <v>12</v>
      </c>
      <c r="C26" s="3" t="s">
        <v>13</v>
      </c>
      <c r="D26" s="3" t="s">
        <v>14</v>
      </c>
      <c r="E26" s="4" t="s">
        <v>15</v>
      </c>
    </row>
    <row r="27" spans="1:5" ht="15">
      <c r="A27" s="118" t="s">
        <v>66</v>
      </c>
      <c r="B27" s="119"/>
      <c r="C27" s="119"/>
      <c r="D27" s="119"/>
      <c r="E27" s="120"/>
    </row>
    <row r="28" spans="1:5" ht="15">
      <c r="A28" s="40" t="s">
        <v>69</v>
      </c>
      <c r="B28" s="40" t="s">
        <v>67</v>
      </c>
      <c r="C28" s="40">
        <v>1</v>
      </c>
      <c r="D28" s="41">
        <v>15000</v>
      </c>
      <c r="E28" s="41">
        <f>C28*D28</f>
        <v>15000</v>
      </c>
    </row>
    <row r="29" spans="1:5" ht="15">
      <c r="A29" s="40" t="s">
        <v>116</v>
      </c>
      <c r="B29" s="40" t="s">
        <v>68</v>
      </c>
      <c r="C29" s="40">
        <v>2</v>
      </c>
      <c r="D29" s="41">
        <v>4500</v>
      </c>
      <c r="E29" s="41">
        <f>C29*D29</f>
        <v>9000</v>
      </c>
    </row>
    <row r="30" spans="1:5" ht="15">
      <c r="A30" s="40" t="s">
        <v>118</v>
      </c>
      <c r="B30" s="40" t="s">
        <v>70</v>
      </c>
      <c r="C30" s="40">
        <v>1</v>
      </c>
      <c r="D30" s="41">
        <v>15000</v>
      </c>
      <c r="E30" s="41">
        <f>C30*D30</f>
        <v>15000</v>
      </c>
    </row>
    <row r="31" spans="1:5" ht="15">
      <c r="A31" s="35"/>
      <c r="B31" s="36"/>
      <c r="C31" s="35"/>
      <c r="D31" s="37"/>
      <c r="E31" s="38">
        <f>SUM(E28:E30)</f>
        <v>39000</v>
      </c>
    </row>
    <row r="32" spans="1:5" ht="15">
      <c r="A32" s="35"/>
      <c r="B32" s="36"/>
      <c r="C32" s="35"/>
      <c r="D32" s="37"/>
      <c r="E32" s="38"/>
    </row>
    <row r="33" spans="4:5" ht="15">
      <c r="D33" s="42" t="s">
        <v>71</v>
      </c>
      <c r="E33" s="80">
        <f>E20+E24+E31</f>
        <v>60493</v>
      </c>
    </row>
    <row r="35" spans="1:5" ht="15.75" thickBot="1">
      <c r="A35" s="92" t="s">
        <v>65</v>
      </c>
      <c r="B35" s="93"/>
      <c r="C35" s="93"/>
      <c r="D35" s="93"/>
      <c r="E35" s="94"/>
    </row>
    <row r="36" spans="1:5" ht="15.75" thickBot="1">
      <c r="A36" s="88" t="s">
        <v>35</v>
      </c>
      <c r="B36" s="89"/>
      <c r="C36" s="89"/>
      <c r="D36" s="89"/>
      <c r="E36" s="90"/>
    </row>
    <row r="37" spans="1:5" ht="15.75" thickBot="1">
      <c r="A37" s="9" t="s">
        <v>43</v>
      </c>
      <c r="B37" s="10" t="s">
        <v>16</v>
      </c>
      <c r="C37" s="11"/>
      <c r="D37" s="12" t="s">
        <v>17</v>
      </c>
      <c r="E37" s="12"/>
    </row>
    <row r="38" spans="1:5" ht="26.25" thickBot="1">
      <c r="A38" s="13" t="s">
        <v>45</v>
      </c>
      <c r="B38" s="14" t="s">
        <v>18</v>
      </c>
      <c r="C38" s="11"/>
      <c r="D38" s="15" t="s">
        <v>19</v>
      </c>
      <c r="E38" s="16"/>
    </row>
    <row r="39" spans="1:5" ht="15.75" thickBot="1">
      <c r="A39" s="17" t="s">
        <v>20</v>
      </c>
      <c r="B39" s="18">
        <v>1</v>
      </c>
      <c r="C39" s="19"/>
      <c r="D39" s="15" t="s">
        <v>21</v>
      </c>
      <c r="E39" s="16"/>
    </row>
    <row r="40" spans="1:5" ht="26.25" thickBot="1">
      <c r="A40" s="20" t="s">
        <v>63</v>
      </c>
      <c r="B40" s="111" t="s">
        <v>46</v>
      </c>
      <c r="C40" s="112"/>
      <c r="D40" s="21" t="s">
        <v>22</v>
      </c>
      <c r="E40" s="12"/>
    </row>
    <row r="41" spans="1:5" ht="26.25" thickBot="1">
      <c r="A41" s="113" t="s">
        <v>23</v>
      </c>
      <c r="B41" s="22" t="s">
        <v>24</v>
      </c>
      <c r="C41" s="23" t="s">
        <v>38</v>
      </c>
      <c r="D41" s="91"/>
      <c r="E41" s="91"/>
    </row>
    <row r="42" spans="1:5" ht="15.75" thickBot="1">
      <c r="A42" s="114"/>
      <c r="B42" s="22" t="s">
        <v>25</v>
      </c>
      <c r="C42" s="27" t="s">
        <v>39</v>
      </c>
      <c r="D42" s="91"/>
      <c r="E42" s="91"/>
    </row>
    <row r="43" spans="1:5" ht="15.75" thickBot="1">
      <c r="A43" s="114"/>
      <c r="B43" s="22" t="s">
        <v>36</v>
      </c>
      <c r="C43" s="22" t="s">
        <v>37</v>
      </c>
      <c r="D43" s="91"/>
      <c r="E43" s="91"/>
    </row>
    <row r="44" spans="1:5" ht="15.75" thickBot="1">
      <c r="A44" s="114"/>
      <c r="B44" s="22" t="s">
        <v>27</v>
      </c>
      <c r="C44" s="24" t="s">
        <v>129</v>
      </c>
      <c r="D44" s="91"/>
      <c r="E44" s="91"/>
    </row>
    <row r="45" spans="1:5" ht="15.75" thickBot="1">
      <c r="A45" s="114"/>
      <c r="B45" s="22" t="s">
        <v>28</v>
      </c>
      <c r="C45" s="22" t="s">
        <v>29</v>
      </c>
      <c r="D45" s="91"/>
      <c r="E45" s="91"/>
    </row>
    <row r="46" spans="1:5" ht="15.75" thickBot="1">
      <c r="A46" s="114"/>
      <c r="B46" s="22" t="s">
        <v>30</v>
      </c>
      <c r="C46" s="22" t="s">
        <v>26</v>
      </c>
      <c r="D46" s="91"/>
      <c r="E46" s="91"/>
    </row>
    <row r="47" spans="1:5" ht="15.75" thickBot="1">
      <c r="A47" s="114"/>
      <c r="B47" s="23" t="s">
        <v>31</v>
      </c>
      <c r="C47" s="23" t="s">
        <v>26</v>
      </c>
      <c r="D47" s="91"/>
      <c r="E47" s="91"/>
    </row>
    <row r="48" spans="1:5" ht="15.75" thickBot="1">
      <c r="A48" s="114"/>
      <c r="B48" s="23" t="s">
        <v>32</v>
      </c>
      <c r="C48" s="23" t="s">
        <v>26</v>
      </c>
      <c r="D48" s="97"/>
      <c r="E48" s="98"/>
    </row>
    <row r="49" spans="1:5" ht="15.75" thickBot="1">
      <c r="A49" s="114"/>
      <c r="B49" s="23" t="s">
        <v>33</v>
      </c>
      <c r="C49" s="23" t="s">
        <v>40</v>
      </c>
      <c r="D49" s="115"/>
      <c r="E49" s="115"/>
    </row>
    <row r="50" spans="1:5" ht="15.75" thickBot="1">
      <c r="A50" s="114"/>
      <c r="B50" s="25" t="s">
        <v>34</v>
      </c>
      <c r="C50" s="26" t="s">
        <v>130</v>
      </c>
      <c r="D50" s="84"/>
      <c r="E50" s="84"/>
    </row>
    <row r="51" spans="1:5" ht="30.75" thickBot="1">
      <c r="A51" s="114"/>
      <c r="B51" s="30" t="s">
        <v>127</v>
      </c>
      <c r="C51" s="31" t="s">
        <v>41</v>
      </c>
      <c r="D51" s="124"/>
      <c r="E51" s="124"/>
    </row>
    <row r="52" spans="1:5" ht="30.75" thickBot="1">
      <c r="A52" s="81"/>
      <c r="B52" s="30" t="s">
        <v>126</v>
      </c>
      <c r="C52" s="31" t="s">
        <v>128</v>
      </c>
      <c r="D52" s="82"/>
      <c r="E52" s="83"/>
    </row>
    <row r="53" spans="1:5" ht="15.75" thickBot="1">
      <c r="A53" s="81"/>
      <c r="B53" s="30" t="s">
        <v>101</v>
      </c>
      <c r="C53" s="31" t="s">
        <v>131</v>
      </c>
      <c r="D53" s="82"/>
      <c r="E53" s="83"/>
    </row>
    <row r="54" spans="1:5" ht="15.75" thickBot="1">
      <c r="A54" s="81"/>
      <c r="B54" s="30" t="s">
        <v>132</v>
      </c>
      <c r="C54" s="31" t="s">
        <v>133</v>
      </c>
      <c r="D54" s="82"/>
      <c r="E54" s="83"/>
    </row>
    <row r="55" spans="1:5" ht="30.75" thickBot="1">
      <c r="A55" s="81"/>
      <c r="B55" s="30" t="s">
        <v>134</v>
      </c>
      <c r="C55" s="31" t="s">
        <v>135</v>
      </c>
      <c r="D55" s="82"/>
      <c r="E55" s="83"/>
    </row>
    <row r="56" spans="1:5" ht="105.75" thickBot="1">
      <c r="A56" s="32"/>
      <c r="B56" s="25" t="s">
        <v>42</v>
      </c>
      <c r="C56" s="26" t="s">
        <v>119</v>
      </c>
      <c r="D56" s="33"/>
      <c r="E56" s="34"/>
    </row>
    <row r="57" spans="1:5" ht="15.75" thickBot="1">
      <c r="A57" s="63" t="s">
        <v>87</v>
      </c>
      <c r="B57" s="63" t="s">
        <v>124</v>
      </c>
      <c r="C57" s="64"/>
      <c r="D57" s="133"/>
      <c r="E57" s="134"/>
    </row>
    <row r="59" spans="1:5" ht="15.75" thickBot="1">
      <c r="A59" s="92" t="s">
        <v>65</v>
      </c>
      <c r="B59" s="93"/>
      <c r="C59" s="93"/>
      <c r="D59" s="93"/>
      <c r="E59" s="94"/>
    </row>
    <row r="60" spans="1:5" ht="15.75" thickBot="1">
      <c r="A60" s="88" t="s">
        <v>35</v>
      </c>
      <c r="B60" s="89"/>
      <c r="C60" s="89"/>
      <c r="D60" s="89"/>
      <c r="E60" s="90"/>
    </row>
    <row r="61" spans="1:5" ht="15.75" thickBot="1">
      <c r="A61" s="9" t="s">
        <v>44</v>
      </c>
      <c r="B61" s="10" t="s">
        <v>16</v>
      </c>
      <c r="C61" s="11"/>
      <c r="D61" s="12" t="s">
        <v>17</v>
      </c>
      <c r="E61" s="12">
        <v>6957</v>
      </c>
    </row>
    <row r="62" spans="1:5" ht="15.75" thickBot="1">
      <c r="A62" s="13" t="s">
        <v>48</v>
      </c>
      <c r="B62" s="14"/>
      <c r="C62" s="11"/>
      <c r="D62" s="15" t="s">
        <v>19</v>
      </c>
      <c r="E62" s="16">
        <v>5750</v>
      </c>
    </row>
    <row r="63" spans="1:5" ht="15.75" thickBot="1">
      <c r="A63" s="17" t="s">
        <v>20</v>
      </c>
      <c r="B63" s="116"/>
      <c r="C63" s="117"/>
      <c r="D63" s="15" t="s">
        <v>21</v>
      </c>
      <c r="E63" s="16">
        <v>1207</v>
      </c>
    </row>
    <row r="64" spans="1:5" ht="26.25" thickBot="1">
      <c r="A64" s="20" t="s">
        <v>50</v>
      </c>
      <c r="B64" s="111">
        <v>5750</v>
      </c>
      <c r="C64" s="112"/>
      <c r="D64" s="21" t="s">
        <v>22</v>
      </c>
      <c r="E64" s="12">
        <v>6957</v>
      </c>
    </row>
    <row r="65" spans="1:5" ht="15.75" thickBot="1">
      <c r="A65" s="121" t="s">
        <v>23</v>
      </c>
      <c r="B65" s="22" t="s">
        <v>24</v>
      </c>
      <c r="C65" s="23" t="s">
        <v>51</v>
      </c>
      <c r="D65" s="91"/>
      <c r="E65" s="91"/>
    </row>
    <row r="66" spans="1:5" ht="26.25" thickBot="1">
      <c r="A66" s="122"/>
      <c r="B66" s="22" t="s">
        <v>52</v>
      </c>
      <c r="C66" s="23" t="s">
        <v>53</v>
      </c>
      <c r="D66" s="91"/>
      <c r="E66" s="91"/>
    </row>
    <row r="67" spans="1:5" ht="15.75" thickBot="1">
      <c r="A67" s="122"/>
      <c r="B67" s="22" t="s">
        <v>54</v>
      </c>
      <c r="C67" s="22" t="s">
        <v>55</v>
      </c>
      <c r="D67" s="91"/>
      <c r="E67" s="91"/>
    </row>
    <row r="68" spans="1:5" ht="15.75" thickBot="1">
      <c r="A68" s="122"/>
      <c r="B68" s="22" t="s">
        <v>56</v>
      </c>
      <c r="C68" s="24" t="s">
        <v>57</v>
      </c>
      <c r="D68" s="91"/>
      <c r="E68" s="91"/>
    </row>
    <row r="69" spans="1:5" ht="15.75" thickBot="1">
      <c r="A69" s="122"/>
      <c r="B69" s="22" t="s">
        <v>58</v>
      </c>
      <c r="C69" s="39" t="s">
        <v>59</v>
      </c>
      <c r="D69" s="97"/>
      <c r="E69" s="98"/>
    </row>
    <row r="70" spans="1:5" ht="15.75" thickBot="1">
      <c r="A70" s="122"/>
      <c r="B70" s="22" t="s">
        <v>60</v>
      </c>
      <c r="C70" s="39" t="s">
        <v>125</v>
      </c>
      <c r="D70" s="28"/>
      <c r="E70" s="29"/>
    </row>
    <row r="71" spans="1:5" ht="15.75" thickBot="1">
      <c r="A71" s="122"/>
      <c r="B71" s="22" t="s">
        <v>139</v>
      </c>
      <c r="C71" s="39" t="s">
        <v>140</v>
      </c>
      <c r="D71" s="28"/>
      <c r="E71" s="29"/>
    </row>
    <row r="72" spans="1:5" ht="15.75" thickBot="1">
      <c r="A72" s="122"/>
      <c r="B72" s="22" t="s">
        <v>137</v>
      </c>
      <c r="C72" s="39" t="s">
        <v>61</v>
      </c>
      <c r="D72" s="28"/>
      <c r="E72" s="29"/>
    </row>
    <row r="73" spans="1:5" ht="39" thickBot="1">
      <c r="A73" s="122"/>
      <c r="B73" s="22" t="s">
        <v>134</v>
      </c>
      <c r="C73" s="39" t="s">
        <v>136</v>
      </c>
      <c r="D73" s="28"/>
      <c r="E73" s="29"/>
    </row>
    <row r="74" spans="1:5" ht="26.25" thickBot="1">
      <c r="A74" s="123"/>
      <c r="B74" s="22" t="s">
        <v>42</v>
      </c>
      <c r="C74" s="24" t="s">
        <v>138</v>
      </c>
      <c r="D74" s="97"/>
      <c r="E74" s="98"/>
    </row>
    <row r="75" spans="1:5" ht="15.75" thickBot="1">
      <c r="A75" s="63" t="s">
        <v>87</v>
      </c>
      <c r="B75" s="63" t="s">
        <v>117</v>
      </c>
      <c r="C75" s="64"/>
      <c r="D75" s="133"/>
      <c r="E75" s="134"/>
    </row>
    <row r="77" spans="1:5" ht="15.75" thickBot="1">
      <c r="A77" s="92" t="s">
        <v>64</v>
      </c>
      <c r="B77" s="93"/>
      <c r="C77" s="93"/>
      <c r="D77" s="93"/>
      <c r="E77" s="94"/>
    </row>
    <row r="78" spans="1:5" ht="15.75" thickBot="1">
      <c r="A78" s="88" t="s">
        <v>35</v>
      </c>
      <c r="B78" s="89"/>
      <c r="C78" s="89"/>
      <c r="D78" s="89"/>
      <c r="E78" s="90"/>
    </row>
    <row r="79" spans="1:5" ht="15.75" thickBot="1">
      <c r="A79" s="9" t="s">
        <v>49</v>
      </c>
      <c r="B79" s="10" t="s">
        <v>16</v>
      </c>
      <c r="C79" s="11"/>
      <c r="D79" s="12" t="s">
        <v>17</v>
      </c>
      <c r="E79" s="12">
        <v>6957</v>
      </c>
    </row>
    <row r="80" spans="1:5" ht="15.75" thickBot="1">
      <c r="A80" s="13" t="s">
        <v>48</v>
      </c>
      <c r="B80" s="14"/>
      <c r="C80" s="11"/>
      <c r="D80" s="15" t="s">
        <v>19</v>
      </c>
      <c r="E80" s="16">
        <v>5750</v>
      </c>
    </row>
    <row r="81" spans="1:5" ht="15.75" thickBot="1">
      <c r="A81" s="17" t="s">
        <v>20</v>
      </c>
      <c r="B81" s="116"/>
      <c r="C81" s="117"/>
      <c r="D81" s="15" t="s">
        <v>21</v>
      </c>
      <c r="E81" s="16">
        <v>1207</v>
      </c>
    </row>
    <row r="82" spans="1:5" ht="26.25" thickBot="1">
      <c r="A82" s="20" t="s">
        <v>50</v>
      </c>
      <c r="B82" s="111">
        <v>5750</v>
      </c>
      <c r="C82" s="112"/>
      <c r="D82" s="21" t="s">
        <v>22</v>
      </c>
      <c r="E82" s="12">
        <v>6957</v>
      </c>
    </row>
    <row r="83" spans="1:5" ht="15.75" thickBot="1">
      <c r="A83" s="121" t="s">
        <v>23</v>
      </c>
      <c r="B83" s="22" t="s">
        <v>24</v>
      </c>
      <c r="C83" s="23" t="s">
        <v>51</v>
      </c>
      <c r="D83" s="91"/>
      <c r="E83" s="91"/>
    </row>
    <row r="84" spans="1:5" ht="26.25" thickBot="1">
      <c r="A84" s="122"/>
      <c r="B84" s="22" t="s">
        <v>52</v>
      </c>
      <c r="C84" s="23" t="s">
        <v>53</v>
      </c>
      <c r="D84" s="91"/>
      <c r="E84" s="91"/>
    </row>
    <row r="85" spans="1:5" ht="15.75" thickBot="1">
      <c r="A85" s="122"/>
      <c r="B85" s="22" t="s">
        <v>54</v>
      </c>
      <c r="C85" s="22" t="s">
        <v>55</v>
      </c>
      <c r="D85" s="91"/>
      <c r="E85" s="91"/>
    </row>
    <row r="86" spans="1:5" ht="15.75" thickBot="1">
      <c r="A86" s="122"/>
      <c r="B86" s="22" t="s">
        <v>56</v>
      </c>
      <c r="C86" s="24" t="s">
        <v>57</v>
      </c>
      <c r="D86" s="91"/>
      <c r="E86" s="91"/>
    </row>
    <row r="87" spans="1:5" ht="15.75" thickBot="1">
      <c r="A87" s="122"/>
      <c r="B87" s="22" t="s">
        <v>58</v>
      </c>
      <c r="C87" s="39" t="s">
        <v>59</v>
      </c>
      <c r="D87" s="97"/>
      <c r="E87" s="98"/>
    </row>
    <row r="88" spans="1:5" ht="15.75" thickBot="1">
      <c r="A88" s="122"/>
      <c r="B88" s="22" t="s">
        <v>60</v>
      </c>
      <c r="C88" s="39" t="s">
        <v>125</v>
      </c>
      <c r="D88" s="28"/>
      <c r="E88" s="29"/>
    </row>
    <row r="89" spans="1:5" ht="15.75" thickBot="1">
      <c r="A89" s="122"/>
      <c r="B89" s="22" t="s">
        <v>141</v>
      </c>
      <c r="C89" s="39" t="s">
        <v>140</v>
      </c>
      <c r="D89" s="28"/>
      <c r="E89" s="29"/>
    </row>
    <row r="90" spans="1:5" ht="15.75" thickBot="1">
      <c r="A90" s="122"/>
      <c r="B90" s="22" t="s">
        <v>137</v>
      </c>
      <c r="C90" s="39" t="s">
        <v>61</v>
      </c>
      <c r="D90" s="28"/>
      <c r="E90" s="29"/>
    </row>
    <row r="91" spans="1:5" ht="39" thickBot="1">
      <c r="A91" s="122"/>
      <c r="B91" s="22" t="s">
        <v>134</v>
      </c>
      <c r="C91" s="39" t="s">
        <v>136</v>
      </c>
      <c r="D91" s="28"/>
      <c r="E91" s="29"/>
    </row>
    <row r="92" spans="1:5" ht="26.25" thickBot="1">
      <c r="A92" s="123"/>
      <c r="B92" s="22" t="s">
        <v>42</v>
      </c>
      <c r="C92" s="24" t="s">
        <v>138</v>
      </c>
      <c r="D92" s="97"/>
      <c r="E92" s="98"/>
    </row>
    <row r="93" spans="1:5" ht="15.75" thickBot="1">
      <c r="A93" s="63" t="s">
        <v>87</v>
      </c>
      <c r="B93" s="63" t="s">
        <v>117</v>
      </c>
      <c r="C93" s="64"/>
      <c r="D93" s="133"/>
      <c r="E93" s="134"/>
    </row>
    <row r="94" ht="15.75" thickBot="1"/>
    <row r="95" spans="1:5" ht="15">
      <c r="A95" s="125" t="s">
        <v>35</v>
      </c>
      <c r="B95" s="126"/>
      <c r="C95" s="126"/>
      <c r="D95" s="126"/>
      <c r="E95" s="127"/>
    </row>
    <row r="96" spans="1:5" ht="15.75" thickBot="1">
      <c r="A96" s="128" t="s">
        <v>66</v>
      </c>
      <c r="B96" s="129"/>
      <c r="C96" s="129"/>
      <c r="D96" s="129"/>
      <c r="E96" s="130"/>
    </row>
    <row r="97" spans="1:5" ht="15.75" thickBot="1">
      <c r="A97" s="43" t="s">
        <v>69</v>
      </c>
      <c r="B97" s="44" t="s">
        <v>16</v>
      </c>
      <c r="C97" s="45"/>
      <c r="D97" s="46" t="s">
        <v>17</v>
      </c>
      <c r="E97" s="46"/>
    </row>
    <row r="98" spans="1:5" ht="15.75" thickBot="1">
      <c r="A98" s="47" t="s">
        <v>72</v>
      </c>
      <c r="B98" s="48"/>
      <c r="C98" s="45"/>
      <c r="D98" s="49" t="s">
        <v>19</v>
      </c>
      <c r="E98" s="50"/>
    </row>
    <row r="99" spans="1:5" ht="15.75" thickBot="1">
      <c r="A99" s="51" t="s">
        <v>20</v>
      </c>
      <c r="B99" s="52">
        <v>1</v>
      </c>
      <c r="C99" s="53"/>
      <c r="D99" s="49" t="s">
        <v>21</v>
      </c>
      <c r="E99" s="50"/>
    </row>
    <row r="100" spans="1:5" ht="15.75" thickBot="1">
      <c r="A100" s="51" t="s">
        <v>73</v>
      </c>
      <c r="B100" s="54" t="s">
        <v>74</v>
      </c>
      <c r="C100" s="55"/>
      <c r="D100" s="49" t="s">
        <v>75</v>
      </c>
      <c r="E100" s="50"/>
    </row>
    <row r="101" spans="1:5" ht="15.75" thickBot="1">
      <c r="A101" s="56"/>
      <c r="B101" s="57" t="s">
        <v>76</v>
      </c>
      <c r="C101" s="58" t="s">
        <v>77</v>
      </c>
      <c r="D101" s="59"/>
      <c r="E101" s="60"/>
    </row>
    <row r="102" spans="1:5" ht="15.75" thickBot="1">
      <c r="A102" s="56"/>
      <c r="B102" s="57" t="s">
        <v>78</v>
      </c>
      <c r="C102" s="58" t="s">
        <v>79</v>
      </c>
      <c r="D102" s="59"/>
      <c r="E102" s="60"/>
    </row>
    <row r="103" spans="1:5" ht="39" thickBot="1">
      <c r="A103" s="56"/>
      <c r="B103" s="57" t="s">
        <v>80</v>
      </c>
      <c r="C103" s="61" t="s">
        <v>81</v>
      </c>
      <c r="D103" s="59"/>
      <c r="E103" s="60"/>
    </row>
    <row r="104" spans="1:5" ht="15.75" thickBot="1">
      <c r="A104" s="56"/>
      <c r="B104" s="57" t="s">
        <v>82</v>
      </c>
      <c r="C104" s="55" t="s">
        <v>83</v>
      </c>
      <c r="D104" s="59"/>
      <c r="E104" s="60"/>
    </row>
    <row r="105" spans="1:5" ht="15.75" thickBot="1">
      <c r="A105" s="56"/>
      <c r="B105" s="57" t="s">
        <v>84</v>
      </c>
      <c r="C105" s="55" t="s">
        <v>85</v>
      </c>
      <c r="D105" s="59"/>
      <c r="E105" s="60"/>
    </row>
    <row r="106" spans="1:5" ht="26.25" thickBot="1">
      <c r="A106" s="56"/>
      <c r="B106" s="62" t="s">
        <v>42</v>
      </c>
      <c r="C106" s="61" t="s">
        <v>86</v>
      </c>
      <c r="D106" s="131"/>
      <c r="E106" s="132"/>
    </row>
    <row r="107" spans="1:5" ht="15.75" thickBot="1">
      <c r="A107" s="63" t="s">
        <v>87</v>
      </c>
      <c r="B107" s="63" t="s">
        <v>117</v>
      </c>
      <c r="C107" s="64"/>
      <c r="D107" s="133"/>
      <c r="E107" s="134"/>
    </row>
    <row r="108" spans="1:5" ht="15.75" thickBot="1">
      <c r="A108" s="65"/>
      <c r="B108" s="66"/>
      <c r="C108" s="66"/>
      <c r="D108" s="66"/>
      <c r="E108" s="66"/>
    </row>
    <row r="109" spans="1:5" ht="15">
      <c r="A109" s="125"/>
      <c r="B109" s="126"/>
      <c r="C109" s="126"/>
      <c r="D109" s="126"/>
      <c r="E109" s="127"/>
    </row>
    <row r="110" spans="1:5" ht="15.75" thickBot="1">
      <c r="A110" s="67" t="s">
        <v>116</v>
      </c>
      <c r="B110" s="68" t="s">
        <v>16</v>
      </c>
      <c r="C110" s="69"/>
      <c r="D110" s="70" t="s">
        <v>17</v>
      </c>
      <c r="E110" s="70"/>
    </row>
    <row r="111" spans="1:5" ht="15.75" thickBot="1">
      <c r="A111" s="47" t="s">
        <v>68</v>
      </c>
      <c r="B111" s="48"/>
      <c r="C111" s="45"/>
      <c r="D111" s="49" t="s">
        <v>19</v>
      </c>
      <c r="E111" s="50"/>
    </row>
    <row r="112" spans="1:5" ht="15.75" thickBot="1">
      <c r="A112" s="51" t="s">
        <v>20</v>
      </c>
      <c r="B112" s="52">
        <v>2</v>
      </c>
      <c r="C112" s="53"/>
      <c r="D112" s="49" t="s">
        <v>21</v>
      </c>
      <c r="E112" s="50"/>
    </row>
    <row r="113" spans="1:5" ht="15.75" thickBot="1">
      <c r="A113" s="51" t="s">
        <v>73</v>
      </c>
      <c r="B113" s="54" t="s">
        <v>88</v>
      </c>
      <c r="C113" s="55"/>
      <c r="D113" s="49" t="s">
        <v>75</v>
      </c>
      <c r="E113" s="50"/>
    </row>
    <row r="114" spans="1:5" ht="15.75" thickBot="1">
      <c r="A114" s="56"/>
      <c r="B114" s="57" t="s">
        <v>89</v>
      </c>
      <c r="C114" s="58" t="s">
        <v>90</v>
      </c>
      <c r="D114" s="59"/>
      <c r="E114" s="60"/>
    </row>
    <row r="115" spans="1:5" ht="15.75" thickBot="1">
      <c r="A115" s="56"/>
      <c r="B115" s="57" t="s">
        <v>91</v>
      </c>
      <c r="C115" s="58" t="s">
        <v>92</v>
      </c>
      <c r="D115" s="59"/>
      <c r="E115" s="60"/>
    </row>
    <row r="116" spans="1:5" ht="26.25" thickBot="1">
      <c r="A116" s="56"/>
      <c r="B116" s="57" t="s">
        <v>93</v>
      </c>
      <c r="C116" s="61" t="s">
        <v>94</v>
      </c>
      <c r="D116" s="59"/>
      <c r="E116" s="60"/>
    </row>
    <row r="117" spans="1:5" ht="15.75" thickBot="1">
      <c r="A117" s="56"/>
      <c r="B117" s="57" t="s">
        <v>95</v>
      </c>
      <c r="C117" s="55" t="s">
        <v>96</v>
      </c>
      <c r="D117" s="59"/>
      <c r="E117" s="60"/>
    </row>
    <row r="118" spans="1:5" ht="39" thickBot="1">
      <c r="A118" s="56"/>
      <c r="B118" s="57" t="s">
        <v>97</v>
      </c>
      <c r="C118" s="55" t="s">
        <v>98</v>
      </c>
      <c r="D118" s="59"/>
      <c r="E118" s="60"/>
    </row>
    <row r="119" spans="1:5" ht="15.75" thickBot="1">
      <c r="A119" s="63" t="s">
        <v>87</v>
      </c>
      <c r="B119" s="63" t="s">
        <v>117</v>
      </c>
      <c r="C119" s="64"/>
      <c r="D119" s="133"/>
      <c r="E119" s="134"/>
    </row>
    <row r="120" ht="15.75" thickBot="1"/>
    <row r="121" spans="1:5" ht="15.75" thickBot="1">
      <c r="A121" s="125"/>
      <c r="B121" s="126"/>
      <c r="C121" s="126"/>
      <c r="D121" s="126"/>
      <c r="E121" s="127"/>
    </row>
    <row r="122" spans="1:5" ht="15.75" thickBot="1">
      <c r="A122" s="43" t="s">
        <v>118</v>
      </c>
      <c r="B122" s="135" t="s">
        <v>16</v>
      </c>
      <c r="C122" s="136"/>
      <c r="D122" s="12" t="s">
        <v>17</v>
      </c>
      <c r="E122" s="12"/>
    </row>
    <row r="123" spans="1:5" ht="15.75" thickBot="1">
      <c r="A123" s="13" t="s">
        <v>99</v>
      </c>
      <c r="B123" s="137"/>
      <c r="C123" s="138"/>
      <c r="D123" s="15" t="s">
        <v>19</v>
      </c>
      <c r="E123" s="16"/>
    </row>
    <row r="124" spans="1:5" ht="15.75" thickBot="1">
      <c r="A124" s="17" t="s">
        <v>20</v>
      </c>
      <c r="B124" s="139">
        <v>1</v>
      </c>
      <c r="C124" s="140"/>
      <c r="D124" s="15" t="s">
        <v>21</v>
      </c>
      <c r="E124" s="16"/>
    </row>
    <row r="125" spans="1:5" ht="15.75" thickBot="1">
      <c r="A125" s="17" t="s">
        <v>50</v>
      </c>
      <c r="B125" s="141" t="s">
        <v>100</v>
      </c>
      <c r="C125" s="142"/>
      <c r="D125" s="15" t="s">
        <v>75</v>
      </c>
      <c r="E125" s="16"/>
    </row>
    <row r="126" spans="1:5" ht="26.25" thickBot="1">
      <c r="A126" s="71" t="s">
        <v>23</v>
      </c>
      <c r="B126" s="22" t="s">
        <v>101</v>
      </c>
      <c r="C126" s="72" t="s">
        <v>102</v>
      </c>
      <c r="D126" s="143"/>
      <c r="E126" s="144"/>
    </row>
    <row r="127" spans="1:5" ht="15.75" thickBot="1">
      <c r="A127" s="73"/>
      <c r="B127" s="22" t="s">
        <v>103</v>
      </c>
      <c r="C127" s="72" t="s">
        <v>104</v>
      </c>
      <c r="D127" s="97"/>
      <c r="E127" s="98"/>
    </row>
    <row r="128" spans="1:5" ht="39" thickBot="1">
      <c r="A128" s="74"/>
      <c r="B128" s="72" t="s">
        <v>105</v>
      </c>
      <c r="C128" s="75" t="s">
        <v>106</v>
      </c>
      <c r="D128" s="97"/>
      <c r="E128" s="98"/>
    </row>
    <row r="129" spans="1:5" ht="15.75" thickBot="1">
      <c r="A129" s="74"/>
      <c r="B129" s="72" t="s">
        <v>107</v>
      </c>
      <c r="C129" s="75" t="s">
        <v>108</v>
      </c>
      <c r="D129" s="97"/>
      <c r="E129" s="98"/>
    </row>
    <row r="130" spans="1:5" ht="15.75" thickBot="1">
      <c r="A130" s="74"/>
      <c r="B130" s="72" t="s">
        <v>109</v>
      </c>
      <c r="C130" s="75" t="s">
        <v>110</v>
      </c>
      <c r="D130" s="97"/>
      <c r="E130" s="98"/>
    </row>
    <row r="131" spans="1:5" ht="26.25" thickBot="1">
      <c r="A131" s="74"/>
      <c r="B131" s="72" t="s">
        <v>111</v>
      </c>
      <c r="C131" s="75" t="s">
        <v>112</v>
      </c>
      <c r="D131" s="97"/>
      <c r="E131" s="98"/>
    </row>
    <row r="132" spans="1:5" ht="15.75" thickBot="1">
      <c r="A132" s="74"/>
      <c r="B132" s="72" t="s">
        <v>113</v>
      </c>
      <c r="C132" s="75" t="s">
        <v>123</v>
      </c>
      <c r="D132" s="28"/>
      <c r="E132" s="29"/>
    </row>
    <row r="133" spans="1:5" ht="90" thickBot="1">
      <c r="A133" s="74"/>
      <c r="B133" s="72" t="s">
        <v>60</v>
      </c>
      <c r="C133" s="75" t="s">
        <v>122</v>
      </c>
      <c r="D133" s="97"/>
      <c r="E133" s="98"/>
    </row>
    <row r="134" spans="1:5" ht="102.75" thickBot="1">
      <c r="A134" s="74"/>
      <c r="B134" s="76" t="s">
        <v>114</v>
      </c>
      <c r="C134" s="77" t="s">
        <v>115</v>
      </c>
      <c r="D134" s="97"/>
      <c r="E134" s="98"/>
    </row>
    <row r="135" spans="1:5" ht="15.75" thickBot="1">
      <c r="A135" s="78" t="s">
        <v>87</v>
      </c>
      <c r="B135" s="78" t="s">
        <v>117</v>
      </c>
      <c r="C135" s="79"/>
      <c r="D135" s="145"/>
      <c r="E135" s="98"/>
    </row>
  </sheetData>
  <sheetProtection/>
  <mergeCells count="78">
    <mergeCell ref="D134:E134"/>
    <mergeCell ref="D135:E135"/>
    <mergeCell ref="A109:E109"/>
    <mergeCell ref="D93:E93"/>
    <mergeCell ref="D75:E75"/>
    <mergeCell ref="D57:E57"/>
    <mergeCell ref="A121:E121"/>
    <mergeCell ref="D127:E127"/>
    <mergeCell ref="D128:E128"/>
    <mergeCell ref="D129:E129"/>
    <mergeCell ref="D130:E130"/>
    <mergeCell ref="D131:E131"/>
    <mergeCell ref="D133:E133"/>
    <mergeCell ref="B122:C122"/>
    <mergeCell ref="B123:C123"/>
    <mergeCell ref="B124:C124"/>
    <mergeCell ref="B125:C125"/>
    <mergeCell ref="D126:E126"/>
    <mergeCell ref="A95:E95"/>
    <mergeCell ref="A96:E96"/>
    <mergeCell ref="D106:E106"/>
    <mergeCell ref="D107:E107"/>
    <mergeCell ref="D119:E119"/>
    <mergeCell ref="A60:E60"/>
    <mergeCell ref="A78:E78"/>
    <mergeCell ref="A83:A92"/>
    <mergeCell ref="D83:E83"/>
    <mergeCell ref="D84:E84"/>
    <mergeCell ref="A35:E35"/>
    <mergeCell ref="A59:E59"/>
    <mergeCell ref="A77:E77"/>
    <mergeCell ref="A27:E27"/>
    <mergeCell ref="B81:C81"/>
    <mergeCell ref="B82:C82"/>
    <mergeCell ref="A65:A74"/>
    <mergeCell ref="D74:E74"/>
    <mergeCell ref="D51:E51"/>
    <mergeCell ref="D65:E65"/>
    <mergeCell ref="D85:E85"/>
    <mergeCell ref="D86:E86"/>
    <mergeCell ref="D87:E87"/>
    <mergeCell ref="D92:E92"/>
    <mergeCell ref="B63:C63"/>
    <mergeCell ref="B64:C64"/>
    <mergeCell ref="D66:E66"/>
    <mergeCell ref="D67:E67"/>
    <mergeCell ref="D68:E68"/>
    <mergeCell ref="D69:E69"/>
    <mergeCell ref="A15:B15"/>
    <mergeCell ref="C15:E15"/>
    <mergeCell ref="A17:E17"/>
    <mergeCell ref="B40:C40"/>
    <mergeCell ref="A41:A51"/>
    <mergeCell ref="D41:E41"/>
    <mergeCell ref="D42:E42"/>
    <mergeCell ref="D43:E43"/>
    <mergeCell ref="D44:E44"/>
    <mergeCell ref="D49:E49"/>
    <mergeCell ref="D45:E45"/>
    <mergeCell ref="C13:E13"/>
    <mergeCell ref="A14:B14"/>
    <mergeCell ref="C14:E14"/>
    <mergeCell ref="A8:B8"/>
    <mergeCell ref="C8:E8"/>
    <mergeCell ref="C9:E9"/>
    <mergeCell ref="A10:B10"/>
    <mergeCell ref="C10:E10"/>
    <mergeCell ref="A11:B11"/>
    <mergeCell ref="D50:E50"/>
    <mergeCell ref="C11:E11"/>
    <mergeCell ref="A36:E36"/>
    <mergeCell ref="D46:E46"/>
    <mergeCell ref="D47:E47"/>
    <mergeCell ref="A22:E22"/>
    <mergeCell ref="A12:B12"/>
    <mergeCell ref="D48:E48"/>
    <mergeCell ref="C12:E12"/>
    <mergeCell ref="A13:B13"/>
  </mergeCells>
  <hyperlinks>
    <hyperlink ref="D97" r:id="rId1" display="http://www.czc.cz/genius-kb-06xe-cerna/81157/produkt"/>
    <hyperlink ref="D110" r:id="rId2" display="http://www.czc.cz/genius-kb-06xe-cerna/81157/produkt"/>
  </hyperlinks>
  <printOptions/>
  <pageMargins left="0.7" right="0.7" top="0.787401575" bottom="0.787401575" header="0.3" footer="0.3"/>
  <pageSetup fitToHeight="0" fitToWidth="1" orientation="portrait" paperSize="9" scale="71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2014-08-11T09:16:34Z</cp:lastPrinted>
  <dcterms:created xsi:type="dcterms:W3CDTF">2014-05-26T12:55:54Z</dcterms:created>
  <dcterms:modified xsi:type="dcterms:W3CDTF">2014-08-12T07:41:35Z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