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55" yWindow="150" windowWidth="15120" windowHeight="12585" activeTab="3"/>
  </bookViews>
  <sheets>
    <sheet name="List1" sheetId="1" r:id="rId1"/>
    <sheet name="List2" sheetId="2" r:id="rId2"/>
    <sheet name="List3" sheetId="3" r:id="rId3"/>
    <sheet name="7 - Mikroskopy (2)" sheetId="4" r:id="rId4"/>
  </sheets>
  <definedNames>
    <definedName name="_xlnm.Print_Area" localSheetId="3">'7 - Mikroskopy (2)'!$A$1:$E$27</definedName>
  </definedNames>
  <calcPr calcId="145621"/>
</workbook>
</file>

<file path=xl/calcChain.xml><?xml version="1.0" encoding="utf-8"?>
<calcChain xmlns="http://schemas.openxmlformats.org/spreadsheetml/2006/main">
  <c r="E18" i="4" l="1"/>
  <c r="E19" i="4"/>
  <c r="E20" i="4"/>
  <c r="E21" i="4"/>
  <c r="E22" i="4" s="1"/>
  <c r="B31" i="4"/>
  <c r="B32" i="4"/>
  <c r="B46" i="4"/>
  <c r="B47" i="4"/>
  <c r="B58" i="4"/>
  <c r="B59" i="4"/>
  <c r="B68" i="4"/>
</calcChain>
</file>

<file path=xl/sharedStrings.xml><?xml version="1.0" encoding="utf-8"?>
<sst xmlns="http://schemas.openxmlformats.org/spreadsheetml/2006/main" count="118" uniqueCount="80">
  <si>
    <t>min. 24 tabletů</t>
  </si>
  <si>
    <t>kapacita</t>
  </si>
  <si>
    <t>nabíjení, synchronizace, transport a uskladnění tabletů</t>
  </si>
  <si>
    <t>funkce</t>
  </si>
  <si>
    <t>kompatibilita</t>
  </si>
  <si>
    <t>schránka pro uložení, transport a nabíjení tabletů</t>
  </si>
  <si>
    <t>Typ:</t>
  </si>
  <si>
    <t>Minimální konfigurace:</t>
  </si>
  <si>
    <t>Nabídková cena včetně DPH/ks</t>
  </si>
  <si>
    <t>Max. cena bez DPH:</t>
  </si>
  <si>
    <t>DPH</t>
  </si>
  <si>
    <t>1 ks</t>
  </si>
  <si>
    <t>Počet kusů:</t>
  </si>
  <si>
    <t>Nabídková cena bez DPH</t>
  </si>
  <si>
    <t>Nabídková cena (Kč)</t>
  </si>
  <si>
    <t>Požadavek</t>
  </si>
  <si>
    <t>4.</t>
  </si>
  <si>
    <t>min. 2ks - zvětšení: 400x, 50x</t>
  </si>
  <si>
    <t>objektivy</t>
  </si>
  <si>
    <t>WiFi</t>
  </si>
  <si>
    <t>technologie datového přenosu</t>
  </si>
  <si>
    <t>mikroskop</t>
  </si>
  <si>
    <t>Ks</t>
  </si>
  <si>
    <t>Bezdrátový mikroskop</t>
  </si>
  <si>
    <t>3.</t>
  </si>
  <si>
    <t>5V DC z USB portu</t>
  </si>
  <si>
    <t>Zdroj napájení</t>
  </si>
  <si>
    <t>manuálmí, 10 - 500 mm</t>
  </si>
  <si>
    <t>Ostření mikroskopu</t>
  </si>
  <si>
    <t>min 1024x768</t>
  </si>
  <si>
    <t>Video rozlišení</t>
  </si>
  <si>
    <t>LED dioda</t>
  </si>
  <si>
    <t>Osvětlení</t>
  </si>
  <si>
    <t>min 1,3 Mpix</t>
  </si>
  <si>
    <t>Senzor</t>
  </si>
  <si>
    <t>min 30x-200x optické</t>
  </si>
  <si>
    <t xml:space="preserve">Rozsah zvětšení (zoom) </t>
  </si>
  <si>
    <t>digitální</t>
  </si>
  <si>
    <t>Typ</t>
  </si>
  <si>
    <t>USB mikroskop</t>
  </si>
  <si>
    <t>2.</t>
  </si>
  <si>
    <t>2048x1536</t>
  </si>
  <si>
    <t>Velikost obrazu</t>
  </si>
  <si>
    <t>min 2Mpx</t>
  </si>
  <si>
    <t>Rozlišení</t>
  </si>
  <si>
    <t>CMOS</t>
  </si>
  <si>
    <t>Typ snímače</t>
  </si>
  <si>
    <t>jednostupňové</t>
  </si>
  <si>
    <t>LCD 3,5"</t>
  </si>
  <si>
    <t>Displej</t>
  </si>
  <si>
    <t>LED</t>
  </si>
  <si>
    <t>4x/10x40x</t>
  </si>
  <si>
    <t>Objektiv</t>
  </si>
  <si>
    <t>min 40x-1600x</t>
  </si>
  <si>
    <t>prosvětlovací</t>
  </si>
  <si>
    <t>Nabídková cena včetně DPH</t>
  </si>
  <si>
    <t>LCD mikroskop</t>
  </si>
  <si>
    <t>1.</t>
  </si>
  <si>
    <t>Metodické centrum PPTV UJEP  reg.č.CZ.1.07/2.3.00/45.0034</t>
  </si>
  <si>
    <t xml:space="preserve">IT zařízení - projekt Partnerstvím ke zkvalitnění přípravy lidských zdrojů pro přírodovědné a technické vzdělávání </t>
  </si>
  <si>
    <t>Uchazeč doplní do zelených políček konkrétní zboží a komponenty, které nabízí.</t>
  </si>
  <si>
    <t>C e l k e m</t>
  </si>
  <si>
    <t>Optická přístrojová technika - mikroskopy, schránka pro tablety</t>
  </si>
  <si>
    <t>Max. cena celkem bez DPH</t>
  </si>
  <si>
    <t>Cena</t>
  </si>
  <si>
    <t>Předmět</t>
  </si>
  <si>
    <t>Položka</t>
  </si>
  <si>
    <t>CZ44555601</t>
  </si>
  <si>
    <t>DIČ:</t>
  </si>
  <si>
    <t>IČ:</t>
  </si>
  <si>
    <t>Právní forma:</t>
  </si>
  <si>
    <t>(celá adresa vč. PSČ)</t>
  </si>
  <si>
    <t>Pasteurova 1, 400 96  Ústí nad Labem</t>
  </si>
  <si>
    <t>(v případě fyzické osoby bydliště)</t>
  </si>
  <si>
    <t>Sídlo:</t>
  </si>
  <si>
    <t>(obchodní firma nebo název)</t>
  </si>
  <si>
    <t>Univerzita Jana Evangelisty Purkyně v Ústí nad Labem</t>
  </si>
  <si>
    <t>Uchazeč:</t>
  </si>
  <si>
    <t xml:space="preserve">Příloha č.1  Podrobná specifikace </t>
  </si>
  <si>
    <t>kompatibilní s dodaným typem tabletu - iPad Air 32GB WiFi Space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</si>
</sst>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1" fillId="0" borderId="0" xfId="1"/>
    <xf numFmtId="49" fontId="1" fillId="0" borderId="0" xfId="1" applyNumberFormat="1" applyAlignment="1">
      <alignment horizontal="center" vertical="center"/>
    </xf>
    <xf numFmtId="0" fontId="2" fillId="3" borderId="1" xfId="1" applyFont="1" applyFill="1" applyBorder="1" applyAlignment="1">
      <alignment vertical="top" wrapText="1"/>
    </xf>
    <xf numFmtId="49" fontId="2" fillId="3" borderId="1" xfId="1" applyNumberFormat="1" applyFont="1" applyFill="1" applyBorder="1" applyAlignment="1">
      <alignment vertical="center" wrapText="1"/>
    </xf>
    <xf numFmtId="0" fontId="4" fillId="3" borderId="6" xfId="1" applyFont="1" applyFill="1" applyBorder="1" applyAlignment="1">
      <alignment vertical="top" wrapText="1"/>
    </xf>
    <xf numFmtId="0" fontId="4" fillId="3" borderId="6" xfId="1" applyFont="1" applyFill="1" applyBorder="1" applyAlignment="1">
      <alignment horizontal="left" vertical="top" wrapText="1"/>
    </xf>
    <xf numFmtId="0" fontId="2" fillId="3" borderId="9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vertical="top" wrapText="1"/>
    </xf>
    <xf numFmtId="0" fontId="4" fillId="3" borderId="1" xfId="1" applyFont="1" applyFill="1" applyBorder="1" applyAlignment="1">
      <alignment horizontal="left" vertical="top" wrapText="1"/>
    </xf>
    <xf numFmtId="0" fontId="2" fillId="3" borderId="12" xfId="1" applyFont="1" applyFill="1" applyBorder="1" applyAlignment="1">
      <alignment vertical="top" wrapText="1"/>
    </xf>
    <xf numFmtId="0" fontId="4" fillId="3" borderId="13" xfId="1" applyFont="1" applyFill="1" applyBorder="1" applyAlignment="1">
      <alignment vertical="top" wrapText="1"/>
    </xf>
    <xf numFmtId="0" fontId="4" fillId="3" borderId="11" xfId="1" applyFont="1" applyFill="1" applyBorder="1" applyAlignment="1">
      <alignment horizontal="left" vertical="top" wrapText="1"/>
    </xf>
    <xf numFmtId="0" fontId="4" fillId="3" borderId="12" xfId="1" applyFont="1" applyFill="1" applyBorder="1" applyAlignment="1">
      <alignment vertical="top" wrapText="1"/>
    </xf>
    <xf numFmtId="0" fontId="4" fillId="3" borderId="11" xfId="1" applyFont="1" applyFill="1" applyBorder="1" applyAlignment="1">
      <alignment vertical="top" wrapText="1"/>
    </xf>
    <xf numFmtId="0" fontId="6" fillId="3" borderId="14" xfId="1" applyFont="1" applyFill="1" applyBorder="1" applyAlignment="1">
      <alignment vertical="top" wrapText="1"/>
    </xf>
    <xf numFmtId="0" fontId="4" fillId="3" borderId="10" xfId="1" applyFont="1" applyFill="1" applyBorder="1" applyAlignment="1">
      <alignment horizontal="left" vertical="top" wrapText="1"/>
    </xf>
    <xf numFmtId="0" fontId="4" fillId="3" borderId="11" xfId="1" applyFont="1" applyFill="1" applyBorder="1" applyAlignment="1">
      <alignment horizontal="right" vertical="top" wrapText="1"/>
    </xf>
    <xf numFmtId="0" fontId="8" fillId="3" borderId="17" xfId="1" applyFont="1" applyFill="1" applyBorder="1" applyAlignment="1">
      <alignment vertical="top" wrapText="1"/>
    </xf>
    <xf numFmtId="0" fontId="8" fillId="3" borderId="18" xfId="1" applyFont="1" applyFill="1" applyBorder="1" applyAlignment="1">
      <alignment vertical="top" wrapText="1"/>
    </xf>
    <xf numFmtId="0" fontId="2" fillId="2" borderId="20" xfId="1" applyFont="1" applyFill="1" applyBorder="1" applyAlignment="1">
      <alignment horizontal="center" vertical="top" wrapText="1"/>
    </xf>
    <xf numFmtId="0" fontId="2" fillId="2" borderId="21" xfId="1" applyFont="1" applyFill="1" applyBorder="1" applyAlignment="1">
      <alignment horizontal="center" vertical="top" wrapText="1"/>
    </xf>
    <xf numFmtId="0" fontId="2" fillId="3" borderId="22" xfId="1" applyFont="1" applyFill="1" applyBorder="1" applyAlignment="1">
      <alignment vertical="top" wrapText="1"/>
    </xf>
    <xf numFmtId="0" fontId="2" fillId="3" borderId="23" xfId="1" applyFont="1" applyFill="1" applyBorder="1" applyAlignment="1">
      <alignment vertical="top" wrapText="1"/>
    </xf>
    <xf numFmtId="0" fontId="2" fillId="3" borderId="26" xfId="1" applyFont="1" applyFill="1" applyBorder="1" applyAlignment="1">
      <alignment vertical="top" wrapText="1"/>
    </xf>
    <xf numFmtId="0" fontId="2" fillId="3" borderId="27" xfId="1" applyFont="1" applyFill="1" applyBorder="1" applyAlignment="1">
      <alignment vertical="top" wrapText="1"/>
    </xf>
    <xf numFmtId="0" fontId="2" fillId="3" borderId="17" xfId="1" applyFont="1" applyFill="1" applyBorder="1" applyAlignment="1">
      <alignment vertical="top" wrapText="1"/>
    </xf>
    <xf numFmtId="0" fontId="2" fillId="3" borderId="18" xfId="1" applyFont="1" applyFill="1" applyBorder="1" applyAlignment="1">
      <alignment vertical="top" wrapText="1"/>
    </xf>
    <xf numFmtId="0" fontId="8" fillId="3" borderId="22" xfId="1" applyFont="1" applyFill="1" applyBorder="1" applyAlignment="1">
      <alignment vertical="top" wrapText="1"/>
    </xf>
    <xf numFmtId="0" fontId="8" fillId="3" borderId="23" xfId="1" applyFont="1" applyFill="1" applyBorder="1" applyAlignment="1">
      <alignment vertical="top" wrapText="1"/>
    </xf>
    <xf numFmtId="0" fontId="4" fillId="3" borderId="14" xfId="1" applyFont="1" applyFill="1" applyBorder="1" applyAlignment="1">
      <alignment vertical="top" wrapText="1"/>
    </xf>
    <xf numFmtId="165" fontId="4" fillId="0" borderId="0" xfId="1" applyNumberFormat="1" applyFont="1" applyBorder="1" applyAlignment="1"/>
    <xf numFmtId="0" fontId="4" fillId="0" borderId="0" xfId="1" applyFont="1" applyBorder="1" applyAlignment="1"/>
    <xf numFmtId="0" fontId="4" fillId="0" borderId="0" xfId="1" applyFont="1" applyBorder="1" applyAlignment="1">
      <alignment horizontal="left"/>
    </xf>
    <xf numFmtId="4" fontId="4" fillId="0" borderId="0" xfId="1" applyNumberFormat="1" applyFont="1" applyBorder="1" applyAlignment="1"/>
    <xf numFmtId="3" fontId="4" fillId="0" borderId="0" xfId="1" applyNumberFormat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4" fontId="6" fillId="0" borderId="0" xfId="1" applyNumberFormat="1" applyFont="1" applyBorder="1" applyAlignment="1"/>
    <xf numFmtId="4" fontId="4" fillId="0" borderId="0" xfId="1" applyNumberFormat="1" applyFont="1" applyBorder="1" applyAlignment="1">
      <alignment horizontal="right"/>
    </xf>
    <xf numFmtId="4" fontId="11" fillId="0" borderId="36" xfId="1" applyNumberFormat="1" applyFont="1" applyBorder="1" applyAlignment="1"/>
    <xf numFmtId="4" fontId="11" fillId="0" borderId="36" xfId="1" applyNumberFormat="1" applyFont="1" applyBorder="1" applyAlignment="1">
      <alignment horizontal="right"/>
    </xf>
    <xf numFmtId="0" fontId="11" fillId="0" borderId="36" xfId="1" applyFont="1" applyBorder="1" applyAlignment="1">
      <alignment horizontal="center"/>
    </xf>
    <xf numFmtId="0" fontId="11" fillId="0" borderId="36" xfId="1" applyFont="1" applyBorder="1" applyAlignment="1">
      <alignment horizontal="left" wrapText="1"/>
    </xf>
    <xf numFmtId="4" fontId="4" fillId="0" borderId="36" xfId="1" applyNumberFormat="1" applyFont="1" applyBorder="1" applyAlignment="1"/>
    <xf numFmtId="4" fontId="4" fillId="0" borderId="36" xfId="1" applyNumberFormat="1" applyFont="1" applyBorder="1" applyAlignment="1">
      <alignment horizontal="right"/>
    </xf>
    <xf numFmtId="0" fontId="4" fillId="0" borderId="36" xfId="1" applyFont="1" applyBorder="1" applyAlignment="1">
      <alignment horizontal="center"/>
    </xf>
    <xf numFmtId="0" fontId="4" fillId="0" borderId="36" xfId="1" applyFont="1" applyBorder="1" applyAlignment="1">
      <alignment horizontal="left" wrapText="1"/>
    </xf>
    <xf numFmtId="0" fontId="4" fillId="0" borderId="36" xfId="1" applyFont="1" applyBorder="1" applyAlignment="1"/>
    <xf numFmtId="0" fontId="4" fillId="0" borderId="36" xfId="1" applyFont="1" applyBorder="1" applyAlignment="1">
      <alignment horizontal="center" wrapText="1"/>
    </xf>
    <xf numFmtId="0" fontId="2" fillId="0" borderId="36" xfId="1" applyFont="1" applyBorder="1" applyAlignment="1"/>
    <xf numFmtId="0" fontId="2" fillId="0" borderId="32" xfId="1" applyFont="1" applyBorder="1" applyAlignment="1"/>
    <xf numFmtId="0" fontId="4" fillId="3" borderId="11" xfId="1" applyFont="1" applyFill="1" applyBorder="1" applyAlignment="1">
      <alignment horizontal="center" vertical="top" wrapText="1"/>
    </xf>
    <xf numFmtId="0" fontId="1" fillId="0" borderId="10" xfId="1" applyBorder="1" applyAlignment="1">
      <alignment vertical="top" wrapText="1"/>
    </xf>
    <xf numFmtId="4" fontId="4" fillId="3" borderId="8" xfId="1" applyNumberFormat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vertical="center" wrapText="1"/>
    </xf>
    <xf numFmtId="0" fontId="3" fillId="3" borderId="6" xfId="1" applyFont="1" applyFill="1" applyBorder="1" applyAlignment="1">
      <alignment horizontal="left" vertical="center" wrapText="1"/>
    </xf>
    <xf numFmtId="0" fontId="3" fillId="3" borderId="5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4" fontId="4" fillId="3" borderId="11" xfId="1" applyNumberFormat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2" fillId="3" borderId="28" xfId="1" applyFont="1" applyFill="1" applyBorder="1" applyAlignment="1">
      <alignment vertical="top" wrapText="1"/>
    </xf>
    <xf numFmtId="0" fontId="2" fillId="3" borderId="9" xfId="1" applyFont="1" applyFill="1" applyBorder="1" applyAlignment="1">
      <alignment vertical="top" wrapText="1"/>
    </xf>
    <xf numFmtId="0" fontId="2" fillId="3" borderId="19" xfId="1" applyFont="1" applyFill="1" applyBorder="1" applyAlignment="1">
      <alignment vertical="top" wrapText="1"/>
    </xf>
    <xf numFmtId="0" fontId="9" fillId="2" borderId="25" xfId="1" applyFont="1" applyFill="1" applyBorder="1" applyAlignment="1">
      <alignment horizontal="center" vertical="top" wrapText="1"/>
    </xf>
    <xf numFmtId="0" fontId="9" fillId="2" borderId="24" xfId="1" applyFont="1" applyFill="1" applyBorder="1" applyAlignment="1">
      <alignment horizontal="center" vertical="top" wrapText="1"/>
    </xf>
    <xf numFmtId="0" fontId="2" fillId="2" borderId="21" xfId="1" applyFont="1" applyFill="1" applyBorder="1" applyAlignment="1">
      <alignment horizontal="center" vertical="top" wrapText="1"/>
    </xf>
    <xf numFmtId="0" fontId="2" fillId="2" borderId="20" xfId="1" applyFont="1" applyFill="1" applyBorder="1" applyAlignment="1">
      <alignment horizontal="center" vertical="top" wrapText="1"/>
    </xf>
    <xf numFmtId="0" fontId="2" fillId="2" borderId="16" xfId="1" applyFont="1" applyFill="1" applyBorder="1" applyAlignment="1">
      <alignment horizontal="center" vertical="top" wrapText="1"/>
    </xf>
    <xf numFmtId="0" fontId="2" fillId="2" borderId="15" xfId="1" applyFont="1" applyFill="1" applyBorder="1" applyAlignment="1">
      <alignment horizontal="center" vertical="top" wrapText="1"/>
    </xf>
    <xf numFmtId="0" fontId="4" fillId="3" borderId="11" xfId="1" applyFont="1" applyFill="1" applyBorder="1" applyAlignment="1">
      <alignment horizontal="left" vertical="top" wrapText="1"/>
    </xf>
    <xf numFmtId="0" fontId="4" fillId="3" borderId="10" xfId="1" applyFont="1" applyFill="1" applyBorder="1" applyAlignment="1">
      <alignment horizontal="left" vertical="top" wrapText="1"/>
    </xf>
    <xf numFmtId="164" fontId="4" fillId="3" borderId="11" xfId="1" applyNumberFormat="1" applyFont="1" applyFill="1" applyBorder="1" applyAlignment="1">
      <alignment horizontal="center" vertical="top" wrapText="1"/>
    </xf>
    <xf numFmtId="164" fontId="4" fillId="3" borderId="10" xfId="1" applyNumberFormat="1" applyFont="1" applyFill="1" applyBorder="1" applyAlignment="1">
      <alignment horizontal="center" vertical="top" wrapText="1"/>
    </xf>
    <xf numFmtId="0" fontId="2" fillId="3" borderId="12" xfId="1" applyFont="1" applyFill="1" applyBorder="1" applyAlignment="1">
      <alignment vertical="top" wrapText="1"/>
    </xf>
    <xf numFmtId="0" fontId="9" fillId="2" borderId="34" xfId="1" applyFont="1" applyFill="1" applyBorder="1" applyAlignment="1">
      <alignment horizontal="center" vertical="top" wrapText="1"/>
    </xf>
    <xf numFmtId="0" fontId="9" fillId="2" borderId="33" xfId="1" applyFont="1" applyFill="1" applyBorder="1" applyAlignment="1">
      <alignment horizontal="center" vertical="top" wrapText="1"/>
    </xf>
    <xf numFmtId="0" fontId="2" fillId="2" borderId="32" xfId="1" applyFont="1" applyFill="1" applyBorder="1" applyAlignment="1">
      <alignment horizontal="center" vertical="top" wrapText="1"/>
    </xf>
    <xf numFmtId="0" fontId="2" fillId="2" borderId="31" xfId="1" applyFont="1" applyFill="1" applyBorder="1" applyAlignment="1">
      <alignment horizontal="center" vertical="top" wrapText="1"/>
    </xf>
    <xf numFmtId="0" fontId="2" fillId="2" borderId="30" xfId="1" applyFont="1" applyFill="1" applyBorder="1" applyAlignment="1">
      <alignment horizontal="center" vertical="top" wrapText="1"/>
    </xf>
    <xf numFmtId="0" fontId="2" fillId="2" borderId="29" xfId="1" applyFont="1" applyFill="1" applyBorder="1" applyAlignment="1">
      <alignment horizontal="center" vertical="top" wrapText="1"/>
    </xf>
    <xf numFmtId="0" fontId="4" fillId="5" borderId="39" xfId="1" applyFont="1" applyFill="1" applyBorder="1" applyAlignment="1">
      <alignment horizontal="center"/>
    </xf>
    <xf numFmtId="0" fontId="4" fillId="5" borderId="38" xfId="1" applyFont="1" applyFill="1" applyBorder="1" applyAlignment="1">
      <alignment horizontal="center"/>
    </xf>
    <xf numFmtId="0" fontId="4" fillId="5" borderId="37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4" fillId="4" borderId="35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4" fillId="3" borderId="11" xfId="1" applyFont="1" applyFill="1" applyBorder="1" applyAlignment="1">
      <alignment vertical="top" wrapText="1"/>
    </xf>
    <xf numFmtId="0" fontId="4" fillId="3" borderId="13" xfId="1" applyFont="1" applyFill="1" applyBorder="1" applyAlignment="1">
      <alignment vertical="top" wrapText="1"/>
    </xf>
    <xf numFmtId="0" fontId="4" fillId="0" borderId="32" xfId="1" applyFont="1" applyBorder="1" applyAlignment="1">
      <alignment horizontal="left"/>
    </xf>
    <xf numFmtId="0" fontId="4" fillId="0" borderId="36" xfId="1" applyFont="1" applyBorder="1" applyAlignment="1">
      <alignment horizontal="left"/>
    </xf>
    <xf numFmtId="0" fontId="2" fillId="0" borderId="39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4" fillId="0" borderId="30" xfId="1" applyFont="1" applyBorder="1" applyAlignment="1">
      <alignment horizontal="left"/>
    </xf>
    <xf numFmtId="0" fontId="4" fillId="0" borderId="42" xfId="1" applyFont="1" applyBorder="1" applyAlignment="1">
      <alignment horizontal="left"/>
    </xf>
    <xf numFmtId="0" fontId="2" fillId="0" borderId="41" xfId="1" applyFont="1" applyBorder="1" applyAlignment="1">
      <alignment horizontal="center"/>
    </xf>
    <xf numFmtId="0" fontId="2" fillId="0" borderId="40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32" xfId="1" applyFont="1" applyBorder="1" applyAlignment="1">
      <alignment horizontal="left"/>
    </xf>
    <xf numFmtId="0" fontId="2" fillId="0" borderId="36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4" fillId="0" borderId="34" xfId="1" applyFont="1" applyBorder="1" applyAlignment="1">
      <alignment horizontal="center"/>
    </xf>
    <xf numFmtId="0" fontId="4" fillId="0" borderId="45" xfId="1" applyFont="1" applyBorder="1" applyAlignment="1">
      <alignment horizontal="center"/>
    </xf>
    <xf numFmtId="0" fontId="4" fillId="0" borderId="44" xfId="1" applyFont="1" applyBorder="1" applyAlignment="1">
      <alignment horizontal="center"/>
    </xf>
    <xf numFmtId="0" fontId="4" fillId="0" borderId="4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49" fontId="7" fillId="3" borderId="1" xfId="1" applyNumberFormat="1" applyFont="1" applyFill="1" applyBorder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0</xdr:row>
      <xdr:rowOff>95250</xdr:rowOff>
    </xdr:from>
    <xdr:to>
      <xdr:col>3</xdr:col>
      <xdr:colOff>1238250</xdr:colOff>
      <xdr:row>4</xdr:row>
      <xdr:rowOff>133350</xdr:rowOff>
    </xdr:to>
    <xdr:grpSp>
      <xdr:nvGrpSpPr>
        <xdr:cNvPr id="2" name="Skupina 6"/>
        <xdr:cNvGrpSpPr>
          <a:grpSpLocks/>
        </xdr:cNvGrpSpPr>
      </xdr:nvGrpSpPr>
      <xdr:grpSpPr bwMode="auto">
        <a:xfrm>
          <a:off x="1200150" y="95250"/>
          <a:ext cx="5162550" cy="800100"/>
          <a:chOff x="234032" y="135633"/>
          <a:chExt cx="4557044" cy="797817"/>
        </a:xfrm>
      </xdr:grpSpPr>
      <xdr:grpSp>
        <xdr:nvGrpSpPr>
          <xdr:cNvPr id="3" name="Skupina 7"/>
          <xdr:cNvGrpSpPr>
            <a:grpSpLocks/>
          </xdr:cNvGrpSpPr>
        </xdr:nvGrpSpPr>
        <xdr:grpSpPr bwMode="auto">
          <a:xfrm>
            <a:off x="234032" y="135633"/>
            <a:ext cx="4557044" cy="547884"/>
            <a:chOff x="62582" y="116583"/>
            <a:chExt cx="4557044" cy="547884"/>
          </a:xfrm>
        </xdr:grpSpPr>
        <xdr:pic>
          <xdr:nvPicPr>
            <xdr:cNvPr id="5" name="Picture 0" descr="MSMT_logolink_bez_vl_a_sloganu.ai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582" y="116583"/>
              <a:ext cx="3732462" cy="54788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obrázek 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790950" y="145315"/>
              <a:ext cx="828676" cy="4999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Picture 4" descr="MSMT_sloga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8225" y="781050"/>
            <a:ext cx="2686050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72"/>
  <sheetViews>
    <sheetView tabSelected="1" topLeftCell="A28" zoomScaleNormal="100" workbookViewId="0">
      <selection activeCell="C49" sqref="C49"/>
    </sheetView>
  </sheetViews>
  <sheetFormatPr defaultRowHeight="15" x14ac:dyDescent="0.25"/>
  <cols>
    <col min="1" max="1" width="26.140625" style="1" bestFit="1" customWidth="1"/>
    <col min="2" max="2" width="26.7109375" style="1" customWidth="1"/>
    <col min="3" max="3" width="24" style="1" customWidth="1"/>
    <col min="4" max="4" width="28.42578125" style="1" customWidth="1"/>
    <col min="5" max="5" width="17" style="1" customWidth="1"/>
    <col min="6" max="16384" width="9.140625" style="1"/>
  </cols>
  <sheetData>
    <row r="6" spans="1:5" s="2" customFormat="1" x14ac:dyDescent="0.2">
      <c r="A6" s="89" t="s">
        <v>78</v>
      </c>
      <c r="B6" s="89"/>
      <c r="C6" s="89"/>
      <c r="D6" s="89"/>
      <c r="E6" s="89"/>
    </row>
    <row r="7" spans="1:5" s="2" customFormat="1" ht="15.75" thickBot="1" x14ac:dyDescent="0.3">
      <c r="A7" s="106"/>
      <c r="B7" s="106"/>
      <c r="C7" s="106"/>
      <c r="D7" s="106"/>
      <c r="E7" s="106"/>
    </row>
    <row r="8" spans="1:5" s="2" customFormat="1" x14ac:dyDescent="0.2">
      <c r="A8" s="107" t="s">
        <v>77</v>
      </c>
      <c r="B8" s="108"/>
      <c r="C8" s="109" t="s">
        <v>76</v>
      </c>
      <c r="D8" s="110"/>
      <c r="E8" s="111"/>
    </row>
    <row r="9" spans="1:5" s="2" customFormat="1" x14ac:dyDescent="0.2">
      <c r="A9" s="50" t="s">
        <v>75</v>
      </c>
      <c r="B9" s="49"/>
      <c r="C9" s="96"/>
      <c r="D9" s="97"/>
      <c r="E9" s="98"/>
    </row>
    <row r="10" spans="1:5" s="2" customFormat="1" x14ac:dyDescent="0.2">
      <c r="A10" s="94" t="s">
        <v>74</v>
      </c>
      <c r="B10" s="95"/>
      <c r="C10" s="96"/>
      <c r="D10" s="97"/>
      <c r="E10" s="98"/>
    </row>
    <row r="11" spans="1:5" s="2" customFormat="1" x14ac:dyDescent="0.2">
      <c r="A11" s="104" t="s">
        <v>73</v>
      </c>
      <c r="B11" s="105"/>
      <c r="C11" s="96" t="s">
        <v>72</v>
      </c>
      <c r="D11" s="97"/>
      <c r="E11" s="98"/>
    </row>
    <row r="12" spans="1:5" s="2" customFormat="1" x14ac:dyDescent="0.2">
      <c r="A12" s="104" t="s">
        <v>71</v>
      </c>
      <c r="B12" s="105"/>
      <c r="C12" s="96"/>
      <c r="D12" s="97"/>
      <c r="E12" s="98"/>
    </row>
    <row r="13" spans="1:5" s="2" customFormat="1" x14ac:dyDescent="0.2">
      <c r="A13" s="94" t="s">
        <v>70</v>
      </c>
      <c r="B13" s="95"/>
      <c r="C13" s="96"/>
      <c r="D13" s="97"/>
      <c r="E13" s="98"/>
    </row>
    <row r="14" spans="1:5" s="2" customFormat="1" x14ac:dyDescent="0.2">
      <c r="A14" s="94" t="s">
        <v>69</v>
      </c>
      <c r="B14" s="95"/>
      <c r="C14" s="96">
        <v>44555601</v>
      </c>
      <c r="D14" s="97"/>
      <c r="E14" s="98"/>
    </row>
    <row r="15" spans="1:5" s="2" customFormat="1" ht="15.75" thickBot="1" x14ac:dyDescent="0.25">
      <c r="A15" s="99" t="s">
        <v>68</v>
      </c>
      <c r="B15" s="100"/>
      <c r="C15" s="101" t="s">
        <v>67</v>
      </c>
      <c r="D15" s="102"/>
      <c r="E15" s="103"/>
    </row>
    <row r="16" spans="1:5" s="2" customFormat="1" ht="30" customHeight="1" x14ac:dyDescent="0.2">
      <c r="A16" s="45" t="s">
        <v>66</v>
      </c>
      <c r="B16" s="45" t="s">
        <v>65</v>
      </c>
      <c r="C16" s="45" t="s">
        <v>22</v>
      </c>
      <c r="D16" s="45" t="s">
        <v>64</v>
      </c>
      <c r="E16" s="48" t="s">
        <v>63</v>
      </c>
    </row>
    <row r="17" spans="1:5" ht="12.75" customHeight="1" x14ac:dyDescent="0.25">
      <c r="A17" s="83" t="s">
        <v>62</v>
      </c>
      <c r="B17" s="84"/>
      <c r="C17" s="84"/>
      <c r="D17" s="84"/>
      <c r="E17" s="85"/>
    </row>
    <row r="18" spans="1:5" x14ac:dyDescent="0.25">
      <c r="A18" s="45">
        <v>1</v>
      </c>
      <c r="B18" s="47" t="s">
        <v>56</v>
      </c>
      <c r="C18" s="45">
        <v>6</v>
      </c>
      <c r="D18" s="44">
        <v>5371</v>
      </c>
      <c r="E18" s="43">
        <f>C18*D18</f>
        <v>32226</v>
      </c>
    </row>
    <row r="19" spans="1:5" x14ac:dyDescent="0.25">
      <c r="A19" s="45">
        <v>2</v>
      </c>
      <c r="B19" s="47" t="s">
        <v>39</v>
      </c>
      <c r="C19" s="45">
        <v>1</v>
      </c>
      <c r="D19" s="44">
        <v>1652</v>
      </c>
      <c r="E19" s="43">
        <f>C19*D19</f>
        <v>1652</v>
      </c>
    </row>
    <row r="20" spans="1:5" x14ac:dyDescent="0.25">
      <c r="A20" s="45">
        <v>3</v>
      </c>
      <c r="B20" s="46" t="s">
        <v>23</v>
      </c>
      <c r="C20" s="45">
        <v>2</v>
      </c>
      <c r="D20" s="44">
        <v>25123</v>
      </c>
      <c r="E20" s="43">
        <f>C20*D20</f>
        <v>50246</v>
      </c>
    </row>
    <row r="21" spans="1:5" ht="26.25" x14ac:dyDescent="0.25">
      <c r="A21" s="41">
        <v>4</v>
      </c>
      <c r="B21" s="42" t="s">
        <v>5</v>
      </c>
      <c r="C21" s="41">
        <v>1</v>
      </c>
      <c r="D21" s="40">
        <v>30000</v>
      </c>
      <c r="E21" s="39">
        <f>C21*D21</f>
        <v>30000</v>
      </c>
    </row>
    <row r="22" spans="1:5" x14ac:dyDescent="0.25">
      <c r="A22" s="36"/>
      <c r="B22" s="32" t="s">
        <v>61</v>
      </c>
      <c r="C22" s="36"/>
      <c r="D22" s="38"/>
      <c r="E22" s="37">
        <f>SUM(E18:E21)</f>
        <v>114124</v>
      </c>
    </row>
    <row r="23" spans="1:5" x14ac:dyDescent="0.25">
      <c r="A23" s="36"/>
      <c r="B23" s="36"/>
      <c r="C23" s="36"/>
      <c r="D23" s="35"/>
      <c r="E23" s="34"/>
    </row>
    <row r="24" spans="1:5" ht="15.75" thickBot="1" x14ac:dyDescent="0.3">
      <c r="A24" s="33"/>
      <c r="B24" s="33"/>
      <c r="C24" s="32"/>
      <c r="D24" s="32"/>
      <c r="E24" s="31"/>
    </row>
    <row r="25" spans="1:5" ht="15.75" thickBot="1" x14ac:dyDescent="0.3">
      <c r="A25" s="86" t="s">
        <v>60</v>
      </c>
      <c r="B25" s="87"/>
      <c r="C25" s="87"/>
      <c r="D25" s="87"/>
      <c r="E25" s="88"/>
    </row>
    <row r="26" spans="1:5" x14ac:dyDescent="0.25">
      <c r="A26" s="89" t="s">
        <v>59</v>
      </c>
      <c r="B26" s="89"/>
      <c r="C26" s="89"/>
      <c r="D26" s="89"/>
      <c r="E26" s="89"/>
    </row>
    <row r="27" spans="1:5" x14ac:dyDescent="0.25">
      <c r="B27" s="90" t="s">
        <v>58</v>
      </c>
      <c r="C27" s="91"/>
      <c r="D27" s="91"/>
    </row>
    <row r="28" spans="1:5" ht="15.75" thickBot="1" x14ac:dyDescent="0.3"/>
    <row r="29" spans="1:5" ht="15.75" thickBot="1" x14ac:dyDescent="0.3">
      <c r="A29" s="30" t="s">
        <v>57</v>
      </c>
      <c r="B29" s="92" t="s">
        <v>15</v>
      </c>
      <c r="C29" s="93"/>
      <c r="D29" s="5" t="s">
        <v>14</v>
      </c>
      <c r="E29" s="5"/>
    </row>
    <row r="30" spans="1:5" ht="15.75" thickBot="1" x14ac:dyDescent="0.3">
      <c r="A30" s="13" t="s">
        <v>56</v>
      </c>
      <c r="B30" s="72"/>
      <c r="C30" s="73"/>
      <c r="D30" s="9" t="s">
        <v>13</v>
      </c>
      <c r="E30" s="8"/>
    </row>
    <row r="31" spans="1:5" ht="15.75" thickBot="1" x14ac:dyDescent="0.3">
      <c r="A31" s="10" t="s">
        <v>12</v>
      </c>
      <c r="B31" s="17">
        <f>C18</f>
        <v>6</v>
      </c>
      <c r="C31" s="16" t="s">
        <v>22</v>
      </c>
      <c r="D31" s="9" t="s">
        <v>10</v>
      </c>
      <c r="E31" s="8"/>
    </row>
    <row r="32" spans="1:5" ht="15.75" thickBot="1" x14ac:dyDescent="0.3">
      <c r="A32" s="10" t="s">
        <v>9</v>
      </c>
      <c r="B32" s="74">
        <f>E18</f>
        <v>32226</v>
      </c>
      <c r="C32" s="75"/>
      <c r="D32" s="9" t="s">
        <v>55</v>
      </c>
      <c r="E32" s="8"/>
    </row>
    <row r="33" spans="1:5" x14ac:dyDescent="0.25">
      <c r="A33" s="63" t="s">
        <v>7</v>
      </c>
      <c r="B33" s="25" t="s">
        <v>38</v>
      </c>
      <c r="C33" s="24" t="s">
        <v>54</v>
      </c>
      <c r="D33" s="77"/>
      <c r="E33" s="78"/>
    </row>
    <row r="34" spans="1:5" x14ac:dyDescent="0.25">
      <c r="A34" s="64"/>
      <c r="B34" s="23" t="s">
        <v>36</v>
      </c>
      <c r="C34" s="28" t="s">
        <v>53</v>
      </c>
      <c r="D34" s="79"/>
      <c r="E34" s="80"/>
    </row>
    <row r="35" spans="1:5" x14ac:dyDescent="0.25">
      <c r="A35" s="64"/>
      <c r="B35" s="23" t="s">
        <v>52</v>
      </c>
      <c r="C35" s="22" t="s">
        <v>51</v>
      </c>
      <c r="D35" s="79"/>
      <c r="E35" s="80"/>
    </row>
    <row r="36" spans="1:5" x14ac:dyDescent="0.25">
      <c r="A36" s="64"/>
      <c r="B36" s="23" t="s">
        <v>32</v>
      </c>
      <c r="C36" s="22" t="s">
        <v>50</v>
      </c>
      <c r="D36" s="79"/>
      <c r="E36" s="80"/>
    </row>
    <row r="37" spans="1:5" x14ac:dyDescent="0.25">
      <c r="A37" s="64"/>
      <c r="B37" s="23" t="s">
        <v>49</v>
      </c>
      <c r="C37" s="22" t="s">
        <v>48</v>
      </c>
      <c r="D37" s="79"/>
      <c r="E37" s="80"/>
    </row>
    <row r="38" spans="1:5" x14ac:dyDescent="0.25">
      <c r="A38" s="64"/>
      <c r="B38" s="23" t="s">
        <v>28</v>
      </c>
      <c r="C38" s="22" t="s">
        <v>47</v>
      </c>
      <c r="D38" s="21"/>
      <c r="E38" s="20"/>
    </row>
    <row r="39" spans="1:5" x14ac:dyDescent="0.25">
      <c r="A39" s="64"/>
      <c r="B39" s="29" t="s">
        <v>46</v>
      </c>
      <c r="C39" s="28" t="s">
        <v>45</v>
      </c>
      <c r="D39" s="79"/>
      <c r="E39" s="80"/>
    </row>
    <row r="40" spans="1:5" x14ac:dyDescent="0.25">
      <c r="A40" s="64"/>
      <c r="B40" s="29" t="s">
        <v>44</v>
      </c>
      <c r="C40" s="28" t="s">
        <v>43</v>
      </c>
      <c r="D40" s="79"/>
      <c r="E40" s="80"/>
    </row>
    <row r="41" spans="1:5" x14ac:dyDescent="0.25">
      <c r="A41" s="64"/>
      <c r="B41" s="23" t="s">
        <v>42</v>
      </c>
      <c r="C41" s="22" t="s">
        <v>41</v>
      </c>
      <c r="D41" s="79"/>
      <c r="E41" s="80"/>
    </row>
    <row r="42" spans="1:5" ht="15.75" thickBot="1" x14ac:dyDescent="0.3">
      <c r="A42" s="76"/>
      <c r="B42" s="27"/>
      <c r="C42" s="26"/>
      <c r="D42" s="81"/>
      <c r="E42" s="82"/>
    </row>
    <row r="43" spans="1:5" ht="15.75" thickBot="1" x14ac:dyDescent="0.3"/>
    <row r="44" spans="1:5" ht="15.75" thickBot="1" x14ac:dyDescent="0.3">
      <c r="A44" s="15" t="s">
        <v>40</v>
      </c>
      <c r="B44" s="14" t="s">
        <v>15</v>
      </c>
      <c r="C44" s="11"/>
      <c r="D44" s="5" t="s">
        <v>14</v>
      </c>
      <c r="E44" s="5"/>
    </row>
    <row r="45" spans="1:5" ht="15.75" thickBot="1" x14ac:dyDescent="0.3">
      <c r="A45" s="13" t="s">
        <v>39</v>
      </c>
      <c r="B45" s="12"/>
      <c r="C45" s="11"/>
      <c r="D45" s="9" t="s">
        <v>13</v>
      </c>
      <c r="E45" s="8"/>
    </row>
    <row r="46" spans="1:5" ht="15.75" thickBot="1" x14ac:dyDescent="0.3">
      <c r="A46" s="10" t="s">
        <v>12</v>
      </c>
      <c r="B46" s="17">
        <f>C19</f>
        <v>1</v>
      </c>
      <c r="C46" s="16" t="s">
        <v>22</v>
      </c>
      <c r="D46" s="9" t="s">
        <v>10</v>
      </c>
      <c r="E46" s="8"/>
    </row>
    <row r="47" spans="1:5" ht="26.25" thickBot="1" x14ac:dyDescent="0.3">
      <c r="A47" s="7" t="s">
        <v>9</v>
      </c>
      <c r="B47" s="61">
        <f>E19</f>
        <v>1652</v>
      </c>
      <c r="C47" s="62"/>
      <c r="D47" s="6" t="s">
        <v>8</v>
      </c>
      <c r="E47" s="5"/>
    </row>
    <row r="48" spans="1:5" x14ac:dyDescent="0.25">
      <c r="A48" s="63" t="s">
        <v>7</v>
      </c>
      <c r="B48" s="25" t="s">
        <v>38</v>
      </c>
      <c r="C48" s="24" t="s">
        <v>37</v>
      </c>
      <c r="D48" s="66"/>
      <c r="E48" s="67"/>
    </row>
    <row r="49" spans="1:5" x14ac:dyDescent="0.25">
      <c r="A49" s="64"/>
      <c r="B49" s="23" t="s">
        <v>36</v>
      </c>
      <c r="C49" s="28" t="s">
        <v>35</v>
      </c>
      <c r="D49" s="68"/>
      <c r="E49" s="69"/>
    </row>
    <row r="50" spans="1:5" x14ac:dyDescent="0.25">
      <c r="A50" s="64"/>
      <c r="B50" s="23" t="s">
        <v>34</v>
      </c>
      <c r="C50" s="22" t="s">
        <v>33</v>
      </c>
      <c r="D50" s="68"/>
      <c r="E50" s="69"/>
    </row>
    <row r="51" spans="1:5" x14ac:dyDescent="0.25">
      <c r="A51" s="64"/>
      <c r="B51" s="23" t="s">
        <v>32</v>
      </c>
      <c r="C51" s="22" t="s">
        <v>31</v>
      </c>
      <c r="D51" s="68"/>
      <c r="E51" s="69"/>
    </row>
    <row r="52" spans="1:5" x14ac:dyDescent="0.25">
      <c r="A52" s="64"/>
      <c r="B52" s="23" t="s">
        <v>30</v>
      </c>
      <c r="C52" s="22" t="s">
        <v>29</v>
      </c>
      <c r="D52" s="68"/>
      <c r="E52" s="69"/>
    </row>
    <row r="53" spans="1:5" x14ac:dyDescent="0.25">
      <c r="A53" s="64"/>
      <c r="B53" s="23" t="s">
        <v>28</v>
      </c>
      <c r="C53" s="22" t="s">
        <v>27</v>
      </c>
      <c r="D53" s="21"/>
      <c r="E53" s="20"/>
    </row>
    <row r="54" spans="1:5" ht="15.75" thickBot="1" x14ac:dyDescent="0.3">
      <c r="A54" s="65"/>
      <c r="B54" s="19" t="s">
        <v>26</v>
      </c>
      <c r="C54" s="18" t="s">
        <v>25</v>
      </c>
      <c r="D54" s="70"/>
      <c r="E54" s="71"/>
    </row>
    <row r="55" spans="1:5" ht="15.75" thickBot="1" x14ac:dyDescent="0.3"/>
    <row r="56" spans="1:5" ht="15.75" thickBot="1" x14ac:dyDescent="0.3">
      <c r="A56" s="15" t="s">
        <v>24</v>
      </c>
      <c r="B56" s="14" t="s">
        <v>15</v>
      </c>
      <c r="C56" s="11"/>
      <c r="D56" s="5" t="s">
        <v>14</v>
      </c>
      <c r="E56" s="5"/>
    </row>
    <row r="57" spans="1:5" ht="15.75" thickBot="1" x14ac:dyDescent="0.3">
      <c r="A57" s="13" t="s">
        <v>23</v>
      </c>
      <c r="B57" s="12"/>
      <c r="C57" s="11"/>
      <c r="D57" s="9" t="s">
        <v>13</v>
      </c>
      <c r="E57" s="8"/>
    </row>
    <row r="58" spans="1:5" ht="15.75" thickBot="1" x14ac:dyDescent="0.3">
      <c r="A58" s="10" t="s">
        <v>12</v>
      </c>
      <c r="B58" s="17">
        <f>C20</f>
        <v>2</v>
      </c>
      <c r="C58" s="16" t="s">
        <v>22</v>
      </c>
      <c r="D58" s="9" t="s">
        <v>10</v>
      </c>
      <c r="E58" s="8"/>
    </row>
    <row r="59" spans="1:5" ht="26.25" thickBot="1" x14ac:dyDescent="0.3">
      <c r="A59" s="7" t="s">
        <v>9</v>
      </c>
      <c r="B59" s="53">
        <f>'7 - Mikroskopy (2)'!E20</f>
        <v>50246</v>
      </c>
      <c r="C59" s="54"/>
      <c r="D59" s="6" t="s">
        <v>8</v>
      </c>
      <c r="E59" s="5"/>
    </row>
    <row r="60" spans="1:5" ht="15.75" thickBot="1" x14ac:dyDescent="0.3">
      <c r="A60" s="55" t="s">
        <v>7</v>
      </c>
      <c r="B60" s="3" t="s">
        <v>6</v>
      </c>
      <c r="C60" s="4" t="s">
        <v>21</v>
      </c>
      <c r="D60" s="58"/>
      <c r="E60" s="58"/>
    </row>
    <row r="61" spans="1:5" ht="15.75" thickBot="1" x14ac:dyDescent="0.3">
      <c r="A61" s="56"/>
      <c r="B61" s="3" t="s">
        <v>20</v>
      </c>
      <c r="C61" s="4" t="s">
        <v>19</v>
      </c>
      <c r="D61" s="58"/>
      <c r="E61" s="58"/>
    </row>
    <row r="62" spans="1:5" ht="26.25" thickBot="1" x14ac:dyDescent="0.3">
      <c r="A62" s="56"/>
      <c r="B62" s="3" t="s">
        <v>18</v>
      </c>
      <c r="C62" s="4" t="s">
        <v>17</v>
      </c>
      <c r="D62" s="59"/>
      <c r="E62" s="60"/>
    </row>
    <row r="63" spans="1:5" ht="47.25" customHeight="1" thickBot="1" x14ac:dyDescent="0.3">
      <c r="A63" s="57"/>
      <c r="B63" s="3" t="s">
        <v>4</v>
      </c>
      <c r="C63" s="112" t="s">
        <v>79</v>
      </c>
      <c r="D63" s="58"/>
      <c r="E63" s="58"/>
    </row>
    <row r="64" spans="1:5" ht="15.75" thickBot="1" x14ac:dyDescent="0.3"/>
    <row r="65" spans="1:5" ht="15.75" thickBot="1" x14ac:dyDescent="0.3">
      <c r="A65" s="15" t="s">
        <v>16</v>
      </c>
      <c r="B65" s="14" t="s">
        <v>15</v>
      </c>
      <c r="C65" s="11"/>
      <c r="D65" s="5" t="s">
        <v>14</v>
      </c>
      <c r="E65" s="5"/>
    </row>
    <row r="66" spans="1:5" ht="26.25" thickBot="1" x14ac:dyDescent="0.3">
      <c r="A66" s="13" t="s">
        <v>5</v>
      </c>
      <c r="B66" s="12"/>
      <c r="C66" s="11"/>
      <c r="D66" s="9" t="s">
        <v>13</v>
      </c>
      <c r="E66" s="8"/>
    </row>
    <row r="67" spans="1:5" ht="15.75" thickBot="1" x14ac:dyDescent="0.3">
      <c r="A67" s="10" t="s">
        <v>12</v>
      </c>
      <c r="B67" s="51" t="s">
        <v>11</v>
      </c>
      <c r="C67" s="52"/>
      <c r="D67" s="9" t="s">
        <v>10</v>
      </c>
      <c r="E67" s="8"/>
    </row>
    <row r="68" spans="1:5" ht="26.25" thickBot="1" x14ac:dyDescent="0.3">
      <c r="A68" s="7" t="s">
        <v>9</v>
      </c>
      <c r="B68" s="53">
        <f>E21</f>
        <v>30000</v>
      </c>
      <c r="C68" s="54"/>
      <c r="D68" s="6" t="s">
        <v>8</v>
      </c>
      <c r="E68" s="5"/>
    </row>
    <row r="69" spans="1:5" ht="41.25" customHeight="1" thickBot="1" x14ac:dyDescent="0.3">
      <c r="A69" s="55" t="s">
        <v>7</v>
      </c>
      <c r="B69" s="3" t="s">
        <v>6</v>
      </c>
      <c r="C69" s="4" t="s">
        <v>5</v>
      </c>
      <c r="D69" s="58"/>
      <c r="E69" s="58"/>
    </row>
    <row r="70" spans="1:5" ht="50.25" customHeight="1" thickBot="1" x14ac:dyDescent="0.3">
      <c r="A70" s="56"/>
      <c r="B70" s="3" t="s">
        <v>4</v>
      </c>
      <c r="C70" s="112" t="s">
        <v>79</v>
      </c>
      <c r="D70" s="58"/>
      <c r="E70" s="58"/>
    </row>
    <row r="71" spans="1:5" ht="39" thickBot="1" x14ac:dyDescent="0.3">
      <c r="A71" s="56"/>
      <c r="B71" s="3" t="s">
        <v>3</v>
      </c>
      <c r="C71" s="4" t="s">
        <v>2</v>
      </c>
      <c r="D71" s="59"/>
      <c r="E71" s="60"/>
    </row>
    <row r="72" spans="1:5" ht="15.75" thickBot="1" x14ac:dyDescent="0.3">
      <c r="A72" s="57"/>
      <c r="B72" s="3" t="s">
        <v>1</v>
      </c>
      <c r="C72" s="3" t="s">
        <v>0</v>
      </c>
      <c r="D72" s="58"/>
      <c r="E72" s="58"/>
    </row>
  </sheetData>
  <mergeCells count="55">
    <mergeCell ref="A6:E6"/>
    <mergeCell ref="A7:E7"/>
    <mergeCell ref="A8:B8"/>
    <mergeCell ref="C8:E8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7:E17"/>
    <mergeCell ref="A25:E25"/>
    <mergeCell ref="A26:E26"/>
    <mergeCell ref="B27:D27"/>
    <mergeCell ref="B29:C29"/>
    <mergeCell ref="B30:C30"/>
    <mergeCell ref="B32:C32"/>
    <mergeCell ref="A33:A4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B47:C47"/>
    <mergeCell ref="A48:A54"/>
    <mergeCell ref="D48:E48"/>
    <mergeCell ref="D49:E49"/>
    <mergeCell ref="D50:E50"/>
    <mergeCell ref="D51:E51"/>
    <mergeCell ref="D52:E52"/>
    <mergeCell ref="D54:E54"/>
    <mergeCell ref="B59:C59"/>
    <mergeCell ref="A60:A63"/>
    <mergeCell ref="D60:E60"/>
    <mergeCell ref="D61:E61"/>
    <mergeCell ref="D62:E62"/>
    <mergeCell ref="D63:E63"/>
    <mergeCell ref="B67:C67"/>
    <mergeCell ref="B68:C68"/>
    <mergeCell ref="A69:A72"/>
    <mergeCell ref="D69:E69"/>
    <mergeCell ref="D70:E70"/>
    <mergeCell ref="D71:E71"/>
    <mergeCell ref="D72:E72"/>
  </mergeCells>
  <pageMargins left="0.82677165354330717" right="0.23622047244094491" top="0.74803149606299213" bottom="0.74803149606299213" header="0.31496062992125984" footer="0.31496062992125984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List1</vt:lpstr>
      <vt:lpstr>List2</vt:lpstr>
      <vt:lpstr>List3</vt:lpstr>
      <vt:lpstr>7 - Mikroskopy (2)</vt:lpstr>
      <vt:lpstr>'7 - Mikroskopy (2)'!Oblast_tisku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medunovaj</dc:creator>
  <cp:lastModifiedBy>medunovaj</cp:lastModifiedBy>
  <dcterms:created xsi:type="dcterms:W3CDTF">2014-05-29T12:40:07Z</dcterms:created>
  <dcterms:modified xsi:type="dcterms:W3CDTF">2014-07-23T12:25:50Z</dcterms:modified>
</cp:coreProperties>
</file>