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bookViews>
    <workbookView xWindow="630" yWindow="600" windowWidth="27495" windowHeight="13995" activeTab="0"/>
  </bookViews>
  <sheets>
    <sheet name="DNS zboží celkem" sheetId="1" r:id="rId1"/>
    <sheet name="DNS zboží části" sheetId="2" r:id="rId2"/>
  </sheets>
  <definedNames/>
  <calcPr calcId="145621"/>
</workbook>
</file>

<file path=xl/sharedStrings.xml><?xml version="1.0" encoding="utf-8"?>
<sst xmlns="http://schemas.openxmlformats.org/spreadsheetml/2006/main" count="450" uniqueCount="147">
  <si>
    <t>Uchazeč:</t>
  </si>
  <si>
    <t>Doplňte název firmy</t>
  </si>
  <si>
    <t>IČ:</t>
  </si>
  <si>
    <t>Doplňte</t>
  </si>
  <si>
    <t>Pozn.: Popis požadovaných vlastností může být delší než je velikost buňky (např.dvojklik na buňku zobrazí celý text).</t>
  </si>
  <si>
    <t>ID zboží</t>
  </si>
  <si>
    <t>Označ.</t>
  </si>
  <si>
    <t>Cena bez DPH za jedn.</t>
  </si>
  <si>
    <t>Název zboží</t>
  </si>
  <si>
    <t>Požadované vlastnosti</t>
  </si>
  <si>
    <t>Popis nabízeného zboží</t>
  </si>
  <si>
    <t>Počet</t>
  </si>
  <si>
    <t>Nabídková cena bez DPH</t>
  </si>
  <si>
    <t>Nabídková cena celkem bez DPH</t>
  </si>
  <si>
    <t xml:space="preserve">  </t>
  </si>
  <si>
    <t>Čistič na sklo a okna s rozprašovačem</t>
  </si>
  <si>
    <t>Čistič na sklo rozprašovač citrus. Pro čištění a lesk skleněných a hladkých omyvatelných ploch (např. sklo, zrcadla, TV obrazovky, skleněné stoly atd.). Patentovaná hydraulická pistole umožňuje nanášet prostředek ve formě aktivní stabilní pěny přímo na čištěné místo, kde se déle udrží na povrchu, nestéká a díky tomu působí na nečistoty delší dobu. 500ml</t>
  </si>
  <si>
    <t>Odstraňovač vodního kamene</t>
  </si>
  <si>
    <t>Práškový odstraňovač vodního kamene do praček, myček nádobí, kávovarů a varných konvic apod. Rychle a účinně odstraní vodní kámen a zanechá spotřebiče zase jako nové. bal: 100g</t>
  </si>
  <si>
    <t>Prostředek na mytí nádobí 500ml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</si>
  <si>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500ml</t>
  </si>
  <si>
    <t>Sůl do myčky</t>
  </si>
  <si>
    <t>Účinně změkčuje vodu a zvyšuje tak čisticí účinek mycího prostředku. Pomáhá předcházet skvrnám a stopám vody na Vašem nádobí.1,2-1,5kg</t>
  </si>
  <si>
    <t>Tablety určené především do domácností s obzvláště tvrdou vodou. Součástí je i integrovaná funkce soli, leštidla a funkce ochrany skla. •Odstraňování odolných skvrn
•Síla odstraňující mastnotu
•Funkce odmáčení nečistot
•Odstraňování čajových skvrn
•Zářivý lesk
•Lesk nerezového nádobí
•Ochrana před vodním kamenem
•Ochrana skla
•Ochrana stříbra
•Účinky zvyšující sílu mytí</t>
  </si>
  <si>
    <t>Čistič podlahy PU 5l</t>
  </si>
  <si>
    <t>Nepěnivý čisticí přípravek bez chloru vhodný k ručnímu mytí ploch ošetřených polymerovými produkty a podlahovin s PU úpravou. Zasychá beze zbytku a stop po roztírání, vysoká mycí a odmašťovací schopnost, účinný i ve tvrdé vodě, zanechává příjemnou vůni, neobsahuje fosfáty. kanystr 5l</t>
  </si>
  <si>
    <t>Přípravek na strojní čištění koberců 1l</t>
  </si>
  <si>
    <t>Nepěnivý čistící prostředek na koberce, neutralizuje nepříjemné pachy, příjemně voní.Má sníženou pěnivost, odstraňuje i běžné nečistoty z tvrdých povrchů – podlah, keramických obkladů, dveří, může se použít i na ruční praní koberců. Pohlcuje nepříjemné pachy od zvířat, po kouři, vaření, je šetrný k životnímu prostředí. 1l</t>
  </si>
  <si>
    <t>Prostředek univerzální mycí 1l</t>
  </si>
  <si>
    <t>Univerzální mycí prostředek s antibakteriální přísadou pro hygienickou čistotu. S příjemnou svěží vůní pro pocit dokonalého úklidu. Svým složením je určen především na mytí větších ploch, nezanechává šmouhy, intezivně provoní a je šetrný k povrchům. Vhodný pro veškeré omyvatelné povrchy: linolea, PVC, laminátové plovoucí podlahy, dřevěné podlahy i dlažby. 1l</t>
  </si>
  <si>
    <t>Kuchyňské utěrky/ role</t>
  </si>
  <si>
    <t>Papírové kuchyňské utěrky dvouvrstvé na roli ze100% celulózy pro široké použití. 2 role v balíčku.</t>
  </si>
  <si>
    <t>Ručníky Z-Z</t>
  </si>
  <si>
    <t>Papírové ručníky typu Z-Z do zásobníků jednovrstvé, zelené, vyrobené z recyklovaného papíru, rozměr ručníku 250x230mm, 250ks v balíčku. 20bal/krabice</t>
  </si>
  <si>
    <t>Ručníky Z-Z/ 2 vrstvý</t>
  </si>
  <si>
    <t>Papírové ručníky typu Z-Z do zásobníků dvouvrstvé, bílé, vyrobené z celulozy, rozměr ručníku 230x232mm, 200ks v balíčku. 20bal/krabice</t>
  </si>
  <si>
    <t>Toaletní papír JUMBO 240mm</t>
  </si>
  <si>
    <t>200m, recykl, šedý, 1vrstvý toaletní papír. 6rolí/bal</t>
  </si>
  <si>
    <t>Toaletní papír malý/ 2vrstvý</t>
  </si>
  <si>
    <t>400útržků, celuloza, 33m, 2vrstvý toaletní papír. Měrná jednotka: 1 role</t>
  </si>
  <si>
    <t>Toaletní papír skládaný/ 2vrstvý</t>
  </si>
  <si>
    <t>Vhodný do zásobníku Kimberly Clark AQUA, 18,6x11,7cm, bílý,dvouvrstvý, 250ks útržků/bal. 36bal/9000ks</t>
  </si>
  <si>
    <t>Ručník v roli SCOTT Slimroll</t>
  </si>
  <si>
    <t>Ručníky bílé, 1 vrstva, 20cm x 165 m, vhodné do zásobníku SCOTT SLIMROLL. bal/6rolí</t>
  </si>
  <si>
    <t>Čistící písek</t>
  </si>
  <si>
    <t>Abrazivní čisticí prostředek na nádobí, sanitu a hrubé nečistoty, mírná parfemace, čistící prášek s jemností krému. 600g</t>
  </si>
  <si>
    <t>Čistič na akrylátové vany/ rozprašovač</t>
  </si>
  <si>
    <t>Určený na čištění akrylátových van a sprchových koutů, maximálně účinný a zároveň jemný a šetrný k ošetřovanému povrchu. 500ml</t>
  </si>
  <si>
    <t>Hydroxid sodný - čistič odpadů</t>
  </si>
  <si>
    <t>Určeno pro udržování odpadního a kanalizačního potrubí. Rozpouští: kuchyňské odpady, vlasy, tuk, papír, vatu.1kg</t>
  </si>
  <si>
    <t>Prostředek dezinfekční na bázi chloru 1l</t>
  </si>
  <si>
    <t>Dezinfekční přípravek sobsahem chlóru, který spolehlivě likviduje bakterie, řasy, nižší houby a viry. Odstraňuje pachy, odbarvuje a bělí textilie, Silné bělící schopnosti
dezinfekce s deklarovanou účinností
pro potravinářství, zdravotnictví, zemědělství, nebo domácí použití
baktericidní = bakterie G+ a G- včetně TBC
fungicidní = většina mikroskopických hub
virucidní = HBV, HIV, rotaviry
vhodný pro dezinfekci velmi namáhaných ploch ,odstraňuje mastnotu, zažranou špínu a skvrny.
1l.</t>
  </si>
  <si>
    <t>Osvěžovač vzduchu ve spreji</t>
  </si>
  <si>
    <t>Osvěžovač vzduchu ve spreji, obsah min. 300ml.</t>
  </si>
  <si>
    <t>Prací prášek 6 kg</t>
  </si>
  <si>
    <t>Universální prací prášek pro všechny druhy barevných textilií. Obsahuje nové aktivní částice pro dokonalejší praní a složku zabraňující usazování vodního kamene. Praní při teplotách 95-90-60-45-30C.</t>
  </si>
  <si>
    <t>Prostředek proti plísni/ rozprašovač 750ml</t>
  </si>
  <si>
    <t>Dezinfekční prostředek ničí plísně, bělí spáry a rozjasní zašlé povrchy, dezinfikuje, ničí bakterie a odstraňuje mastné a organické usazeniny.Vhodný pro likvidaci plísní na zdech, na dřevě, kolem kuchyňských zařízení, van, umyvadel a bazénů. 750ml</t>
  </si>
  <si>
    <t>Mýdlo tekuté 5l/kanystr</t>
  </si>
  <si>
    <t>Tekuté mýdlo se svěží vůní ošetřuje Vaše ruce a čistí je. Zaručuje šetrné působení na pokožku. Výrobek je dermatologicky příznivý a v přírodě lehce odbouratelný. Barva: růžová. 5l/kanystr</t>
  </si>
  <si>
    <t>Čistič WC tekutý</t>
  </si>
  <si>
    <t>Gelový čistič, odstraňuje nečistoty a vodní kámen, antibakteriální přípravek je zahuštěný a pomalým stékáním odstraňuje usazeniny a dezinfikuje, s bělícími účinky, provoní, vyčistí a zanechá na toaletě svěží vůni. 750ml</t>
  </si>
  <si>
    <t>Mýdlo toaletní/ tuhé 100g</t>
  </si>
  <si>
    <t>Toaletní mýdlo s jemnou parfémovanou vůní. 100g</t>
  </si>
  <si>
    <t>Drátěnka ocel - silon</t>
  </si>
  <si>
    <t/>
  </si>
  <si>
    <t>Gumové rukavice</t>
  </si>
  <si>
    <t>Vysoce elastické a trvanlivé rukavice ochrání vaše ruce před saponáty. Uvnitř semišové.</t>
  </si>
  <si>
    <t>Hadr na podlahu 60x70cm</t>
  </si>
  <si>
    <t>Klasický hadr na podlahu. Tkaná textilie, směsná bavlna. Nebělený. Hustota: 250g/m2. bal: ks</t>
  </si>
  <si>
    <t>Hadr na podlahu 70x60cm</t>
  </si>
  <si>
    <t>Sací hadr na podlahu 70x60cm.</t>
  </si>
  <si>
    <t>Houbička velká tvarovaná</t>
  </si>
  <si>
    <t>Houbička na nádobí velká tvarovaná. Tradiční pomůcka při mytí nádobí. Houbová utěrka praktická do kuchyně i domácnosti s výbornými sacími schopnostmi.</t>
  </si>
  <si>
    <t>Houbičky na nádobí/10ks malé</t>
  </si>
  <si>
    <t>Molitanové houbičky 10ks s umělou drátěnkou. Rozměry: tloušťka x šířka x délka: 3x6x8xcm. bal/10ks</t>
  </si>
  <si>
    <t>Houbičky na nádobí/10ks velké</t>
  </si>
  <si>
    <t>Rozměry: tloušťka x šířka x délka: 4,5x6,5x9cm.10ks/bal</t>
  </si>
  <si>
    <t>Prachovka</t>
  </si>
  <si>
    <t>Jemná flanelová prachovka. Nezanechává stopy, 35x40cm.</t>
  </si>
  <si>
    <t>Smeták závit/ jemný</t>
  </si>
  <si>
    <t>Plastové těleso se závitem, syntetická vlákna (PET). Určeno pro závitové hole.Délka smetáku 27-30cm.</t>
  </si>
  <si>
    <t>Utěrka švédská 40x40cm</t>
  </si>
  <si>
    <t>Nenahraditelná při úklidu. Materiál - mikrovlákno. Vynikající k mytí oken - nezanechává šmouhy. Vyčistí dokonale vany, umyvadla, dřezy, obklady a nábytek. Použijte vhlkou utěrku k vyčištění ozdobného skla, porcelánu.</t>
  </si>
  <si>
    <t>Utěrka švédská 60x50cm</t>
  </si>
  <si>
    <t>Nenahraditelná při úklidu. Materiál - mikrovlákno.Vynikající k mytí oken - nezanechává šmouhy. Vyčistí dokonale vany, umyvadla, dřezy, obklady a nábytek. Použijte vhlkou utěrku k vyčištění ozdobného skla, porcelánu.</t>
  </si>
  <si>
    <t>Hadr sací 34x38cm</t>
  </si>
  <si>
    <t>SACÍ hadr Petr univerzální 34x38cm, mix barev. Měrná jednotka: ks</t>
  </si>
  <si>
    <t>Utěrka na okna 30x40cm</t>
  </si>
  <si>
    <t>Dokonalá čistota a lesk - čistí a leští povrchy současně - jemné a šetrné čištění, nezanechává šmouhy. Lze prát v pračce do 90°C, doporučeno 60°C pro delší životnost. Při ručním praní doporučujeme použít mýdlový roztok. Nepoužívat aviváž, nebělit, nežehlit a nesušit v sušičce prádla.</t>
  </si>
  <si>
    <t>Pytle na odpadky 35l</t>
  </si>
  <si>
    <t>Sáčky do koše 50x60cm, tloušťka 10mikronů, nezatahovací, černá barva, 30 sáčků na roli. role</t>
  </si>
  <si>
    <t>Pytel suťový</t>
  </si>
  <si>
    <t>PYTEL LDPE 200" 70x110cm ČERNÝ 120L.</t>
  </si>
  <si>
    <t>Pytle na odpadky 60l</t>
  </si>
  <si>
    <t>Sáčky do koše 63x74cm 60l, tloušťka 15mikr.,50ks role, transparentní, nezatahovací. role</t>
  </si>
  <si>
    <t>Krém na ruce</t>
  </si>
  <si>
    <t>Denní hydratační krém na ruce s tekutými krystaly, obnovuje bariérovou funkci pokožky zejména po zátěži chemickými látkami, vč. mycích a čisticích prostředků. 100ml</t>
  </si>
  <si>
    <t>Mycí pasta 450g</t>
  </si>
  <si>
    <t>K mytí silně znečištěných rukou obsahující látky, které příznivě působí na pokožku rukou a činí ji hebkou a svěží. Lehce a snadno odstraňuje nečistot z pokožky. Pasta s parfemací, vysoká účinnosí i při silném znečištění rukou například olejem či mazivy. 450g</t>
  </si>
  <si>
    <t>Leštěnka na nábytek</t>
  </si>
  <si>
    <t>Prostředek na čištění a leštění světlého nábytku. Zanechává vysoký lesk, odolný proti vodě, lahev. 200ml</t>
  </si>
  <si>
    <t>Čistič dezinfekční na sanitární zařízení s vůní 10l</t>
  </si>
  <si>
    <t>Prostředek na každodenní ošetření sanitárního zařízení a místností. Ničí mikroby, rychle rozpouští a odstraňuje veškeré usazeniny vodního kamene, zbytky mýdla, mastnou špínu a rezavé skvrny. Určený pro povrchy a zařízení odolné vůči působení kyselin jako jsou keramické kachlíky, porcelán, chrom, nerezová ocel, sklo a umělé hmoty.Umytým povrchům dodává dlouhotrvající příjemnou vůni. Ředění vodou v poměru 1 : 10 až 1 : 40 (z jednoho litru přípravku lze udělat 11 až 40 litrů pracovního roztoku). Obchodní balení: 1 l láhev nebo 10 l kanystr.</t>
  </si>
  <si>
    <t>Spray proti prachu</t>
  </si>
  <si>
    <t>Čistící a leštící prostředky ve spreji na všechny druhy nábytku.Odpuzuje prach a vytváří ochranný film. Obsah ve spreji 330ml.</t>
  </si>
  <si>
    <t>Kyselina citronová/ odstraňovač vodního kamene</t>
  </si>
  <si>
    <t>Kyselina citronová potravinářská se používá na dochucení kompotů, salátů, osvěžujících nápojů, při výrobě džemů, marmelád, sirupů, na odstranění vodního kamene. Množství 100g.</t>
  </si>
  <si>
    <t>Čisticí universální gel s dezinfekční přísadou</t>
  </si>
  <si>
    <t>Univerzální čistící gel s vysoce účinnou dezinfekční přísadou na WC,umyvadla, vany, odpady, odtokové kanálky, sporáky a silně znečištěné nenasákavé povrchy - dokonale odstraní pachy a skvrny, má bělicí účinky.
Použití: neředěný – WC, umyvadla, vany,odpady, odtokové kanálky, sporáky a silně znečištěné, nenasákavé povrchy. Ředěný - na kuchyňské linky, podlahy, obklady, omyvatelné plochy. 750g</t>
  </si>
  <si>
    <t>Papírové kapesníky/box 100ks</t>
  </si>
  <si>
    <t>Jemné dvouvrstvé kosmetické kapesníky. Baleny v papírové krabici, po vytažení útržku je připraven k odběru ihned další útržek pro snadné a rychlé použití. Box 100ks</t>
  </si>
  <si>
    <t xml:space="preserve">Toaletní papír 9,7cm x 20 cm, 360 m </t>
  </si>
  <si>
    <t>Vhodné pro velmi frekventovaná místa. Dobrá kvalita. prvotřídní recykl,9,7x20cm,360m, systém T1. Balení 6 ks.</t>
  </si>
  <si>
    <t>Papírové utěrky typ 310 - role</t>
  </si>
  <si>
    <t>Universal utěrka typu310 Mini. Univerzální utěrka pro různé pracovní operace. Ideální pro místa s velkou spotřebou. Odvíjení ze středu - jednoduše a rychle si vezmete, kolik potřebujete. Materiál: celulóza/recykl /bílá. Výška 21,5 cm. Délka role: 120 m. Balení ks.</t>
  </si>
  <si>
    <t xml:space="preserve">Papírové sáčky do průmyslového vysavače Ghibli AS5. </t>
  </si>
  <si>
    <t>Papírové sáčky do vysavače Ghibli AS 5, které budete potřebovat pro suché vysávání výkonného vysavače Ghibli AS5. V balení jsou 3 ks papírových sáčků. Rozměry papírového sáčku Ghibli AS 5: 250 x 270 mm. Rozměry čela: 140 x 125 mm viz foto. Průměr otvoru: 47 mm s těsnící gumou.</t>
  </si>
  <si>
    <t>Celková cena zadavatele:</t>
  </si>
  <si>
    <t>Celková cena uchazeče:</t>
  </si>
  <si>
    <t>REK sklad (22262), Hoření 13, UL, Kontakt: Lenka Karásková, sklad (lenka.karaskova@ujep.cz Tel:475286375)</t>
  </si>
  <si>
    <t xml:space="preserve">22262/01/0000/01 rozpočet </t>
  </si>
  <si>
    <t>Projekt:</t>
  </si>
  <si>
    <t>ID obj.</t>
  </si>
  <si>
    <t xml:space="preserve"> (53312), , Kontakt: Jaroslava Zachulová  (lenka.karaskova@ujep.cz Tel:475286375)</t>
  </si>
  <si>
    <t>53312/01/0000/01 53312/01/0000/01</t>
  </si>
  <si>
    <t>FSE (45328), FSE,1NP,č.d.102, Kontakt: Oleg Štirbl (oleg.stirbl@ujep.cz Tel:475284602)</t>
  </si>
  <si>
    <t>45328 01 0000 01 Drogerie</t>
  </si>
  <si>
    <t>Fakulta zdravotnických studií (72001), Velká Hradební 13, Kontakt: Kamila Machaloušová (kamila.machalousova@ujep.cz Tel:475284231)</t>
  </si>
  <si>
    <t>72101/01/0000/01 2014</t>
  </si>
  <si>
    <t>PřF, katedra biologie (53111), , Kontakt: Dana Řeháková (dana.rehakova@ujep.cz Tel:475 283 613)</t>
  </si>
  <si>
    <t>53111/01/0000/01 děkanát</t>
  </si>
  <si>
    <t>děkanát PřF UJEP (53111), CS, 2. patro, 315, Kontakt: Yvona Jůzová (yvona.juzova@ujep.cz Tel:3223)</t>
  </si>
  <si>
    <t>5311101000001 děkanát PřF</t>
  </si>
  <si>
    <t>KPF FF UJEP (63202 16 0001 01), CV,1.,107, Kontakt: Jaroslava Šlechtová (jaroslava.slechtova@ujep.cz Tel:475283134)</t>
  </si>
  <si>
    <t>63202 16 0001 01 Stimulace KPF</t>
  </si>
  <si>
    <t>FUD a FF (63201 38 0211 01), FUD UJEP, 1. patro, č. 232, Kontakt: Adéla Hrušková (adela.hruskova@ujep.cz Tel:601385504)</t>
  </si>
  <si>
    <t>63201/38/0211/01 Corona Culturae, CZ.1.07/2.2.00/28.0285</t>
  </si>
  <si>
    <t>Pozn.: popis vlastností může přesáhnout velikost buňky (např.:dvojklik na buňku zobrazí celý text)</t>
  </si>
  <si>
    <t>Příloha č. 1 - podrobná specifikace (celkový součet)</t>
  </si>
  <si>
    <t>Příloha č. 1 - podrobná specifikace (dílčí části - podklady pro jednotlivé faktury)</t>
  </si>
  <si>
    <t>****  Dílčí část pro pracoviště UJEP  *****</t>
  </si>
  <si>
    <t>Pracoviště:</t>
  </si>
  <si>
    <t>Pracovištěí:</t>
  </si>
  <si>
    <t>Tablety do myčky min.90ks</t>
  </si>
  <si>
    <t>Tablety do myčky min. 90ks</t>
  </si>
  <si>
    <t xml:space="preserve">Ručník v roli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</si>
</sst>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6">
    <font>
      <sz val="10"/>
      <color rgb="FF000000"/>
      <name val="Arial"/>
      <family val="2"/>
    </font>
    <font>
      <sz val="10"/>
      <name val="Arial"/>
      <family val="2"/>
    </font>
    <font>
      <b/>
      <sz val="10"/>
      <color rgb="FF000000"/>
      <name val="Arial"/>
      <family val="2"/>
    </font>
    <font>
      <b/>
      <sz val="10"/>
      <color rgb="FFFF0000"/>
      <name val="Arial"/>
      <family val="2"/>
    </font>
    <font>
      <b/>
      <sz val="11"/>
      <color rgb="FF000000"/>
      <name val="Arial"/>
      <family val="2"/>
    </font>
    <font>
      <b/>
      <sz val="12"/>
      <color rgb="FF000000"/>
      <name val="Arial"/>
      <family val="2"/>
    </font>
  </fonts>
  <fills count="6">
    <fill>
      <patternFill/>
    </fill>
    <fill>
      <patternFill patternType="gray125"/>
    </fill>
    <fill>
      <patternFill patternType="solid">
        <fgColor rgb="FFEFEFEF"/>
        <bgColor indexed="64"/>
      </patternFill>
    </fill>
    <fill>
      <patternFill patternType="solid">
        <fgColor rgb="FFCCFFCC"/>
        <bgColor indexed="64"/>
      </patternFill>
    </fill>
    <fill>
      <patternFill patternType="solid">
        <fgColor rgb="FFFFFFCC"/>
        <bgColor indexed="64"/>
      </patternFill>
    </fill>
    <fill>
      <patternFill patternType="solid">
        <fgColor rgb="FFFFFCCC"/>
        <bgColor indexed="64"/>
      </patternFill>
    </fill>
  </fills>
  <borders count="2">
    <border>
      <left/>
      <right/>
      <top/>
      <bottom/>
      <diagonal/>
    </border>
    <border>
      <left style="thin">
        <color rgb="FF000000"/>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2">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49" fontId="3" fillId="2" borderId="1" xfId="0" applyNumberFormat="1" applyFont="1" applyFill="1" applyBorder="1" applyAlignment="1">
      <alignment horizontal="center" vertical="top" wrapText="1"/>
    </xf>
    <xf numFmtId="164" fontId="0" fillId="4" borderId="1" xfId="0" applyNumberFormat="1" applyFill="1" applyBorder="1" applyAlignment="1">
      <alignment horizontal="right" vertical="top"/>
    </xf>
    <xf numFmtId="0" fontId="4" fillId="4" borderId="1" xfId="0" applyFont="1" applyFill="1" applyBorder="1" applyAlignment="1">
      <alignment horizontal="center" vertical="top"/>
    </xf>
    <xf numFmtId="164" fontId="0" fillId="3" borderId="1" xfId="0" applyNumberFormat="1" applyFill="1" applyBorder="1" applyAlignment="1" applyProtection="1">
      <alignment horizontal="right" vertical="top"/>
      <protection locked="0"/>
    </xf>
    <xf numFmtId="0" fontId="2" fillId="5" borderId="1" xfId="0" applyFont="1" applyFill="1" applyBorder="1" applyAlignment="1">
      <alignment horizontal="right" vertical="top"/>
    </xf>
    <xf numFmtId="0" fontId="0" fillId="0" borderId="0" xfId="20" applyAlignment="1">
      <alignment indent="1"/>
      <protection/>
    </xf>
    <xf numFmtId="0" fontId="4" fillId="4" borderId="1" xfId="20" applyFont="1" applyFill="1" applyBorder="1" applyAlignment="1">
      <alignment horizontal="center" vertical="top"/>
      <protection/>
    </xf>
    <xf numFmtId="0" fontId="0" fillId="4" borderId="1" xfId="20" applyFill="1" applyBorder="1" applyAlignment="1">
      <alignment horizontal="left" vertical="top" wrapText="1"/>
      <protection/>
    </xf>
    <xf numFmtId="49" fontId="2" fillId="2" borderId="1" xfId="20" applyNumberFormat="1" applyFont="1" applyFill="1" applyBorder="1" applyAlignment="1">
      <alignment horizontal="center" vertical="top" wrapText="1"/>
      <protection/>
    </xf>
    <xf numFmtId="49" fontId="2" fillId="2" borderId="1" xfId="0" applyNumberFormat="1" applyFont="1" applyFill="1" applyBorder="1" applyAlignment="1">
      <alignment horizontal="center" vertical="top" wrapText="1"/>
    </xf>
    <xf numFmtId="0" fontId="0" fillId="0" borderId="0" xfId="0" applyAlignment="1">
      <alignment inden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0" fontId="5" fillId="0" borderId="0" xfId="0" applyFont="1" applyAlignment="1">
      <alignment horizontal="center"/>
    </xf>
    <xf numFmtId="0" fontId="5" fillId="0" borderId="0" xfId="20" applyFont="1" applyAlignment="1">
      <alignment horizontal="center"/>
      <protection/>
    </xf>
    <xf numFmtId="49" fontId="2" fillId="2" borderId="1" xfId="20" applyNumberFormat="1" applyFont="1" applyFill="1" applyBorder="1" applyAlignment="1">
      <alignment horizontal="center" vertical="top" wrapText="1"/>
      <protection/>
    </xf>
    <xf numFmtId="0" fontId="0" fillId="0" borderId="0" xfId="20" applyAlignment="1">
      <alignment indent="1"/>
      <protection/>
    </xf>
    <xf numFmtId="0" fontId="0" fillId="4" borderId="1" xfId="20" applyFill="1" applyBorder="1" applyAlignment="1">
      <alignment horizontal="left" vertical="top" wrapText="1"/>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704850</xdr:colOff>
      <xdr:row>0</xdr:row>
      <xdr:rowOff>28575</xdr:rowOff>
    </xdr:from>
    <xdr:to>
      <xdr:col>5</xdr:col>
      <xdr:colOff>4162425</xdr:colOff>
      <xdr:row>6</xdr:row>
      <xdr:rowOff>114300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505325" y="28575"/>
          <a:ext cx="7658100" cy="1057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76200</xdr:rowOff>
    </xdr:from>
    <xdr:to>
      <xdr:col>4</xdr:col>
      <xdr:colOff>933450</xdr:colOff>
      <xdr:row>8</xdr:row>
      <xdr:rowOff>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38125"/>
          <a:ext cx="7658100" cy="10572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9:J66"/>
  <sheetViews>
    <sheetView tabSelected="1" workbookViewId="0" topLeftCell="A46">
      <selection activeCell="D28" sqref="D28"/>
    </sheetView>
  </sheetViews>
  <sheetFormatPr defaultColWidth="9.140625" defaultRowHeight="12.75"/>
  <cols>
    <col min="1" max="1" width="10.00390625" style="0" customWidth="1"/>
    <col min="2" max="2" width="7.00390625" style="0" customWidth="1"/>
    <col min="3" max="3" width="16.00390625" style="0" customWidth="1"/>
    <col min="4" max="4" width="24.00390625" style="0" customWidth="1"/>
    <col min="5" max="6" width="63.00390625" style="0" customWidth="1"/>
    <col min="7" max="7" width="6.00390625" style="0" customWidth="1"/>
    <col min="8" max="10" width="16.00390625" style="0" customWidth="1"/>
  </cols>
  <sheetData>
    <row r="9" spans="5:6" ht="15.75">
      <c r="E9" s="17" t="s">
        <v>139</v>
      </c>
      <c r="F9" s="17"/>
    </row>
    <row r="11" spans="1:8" ht="12.75">
      <c r="A11" s="13" t="s">
        <v>0</v>
      </c>
      <c r="B11" s="14"/>
      <c r="C11" s="14"/>
      <c r="D11" s="14"/>
      <c r="E11" s="2" t="s">
        <v>1</v>
      </c>
      <c r="F11" s="1" t="s">
        <v>2</v>
      </c>
      <c r="G11" s="15" t="s">
        <v>3</v>
      </c>
      <c r="H11" s="14"/>
    </row>
    <row r="12" spans="1:4" ht="12.75">
      <c r="A12" s="16" t="s">
        <v>4</v>
      </c>
      <c r="B12" s="14"/>
      <c r="C12" s="14"/>
      <c r="D12" s="14"/>
    </row>
    <row r="13" spans="1:10" ht="25.5">
      <c r="A13" s="1" t="s">
        <v>5</v>
      </c>
      <c r="B13" s="1" t="s">
        <v>6</v>
      </c>
      <c r="C13" s="1" t="s">
        <v>7</v>
      </c>
      <c r="D13" s="1" t="s">
        <v>8</v>
      </c>
      <c r="E13" s="1" t="s">
        <v>9</v>
      </c>
      <c r="F13" s="4" t="s">
        <v>10</v>
      </c>
      <c r="G13" s="1" t="s">
        <v>11</v>
      </c>
      <c r="H13" s="4" t="s">
        <v>12</v>
      </c>
      <c r="I13" s="1" t="s">
        <v>13</v>
      </c>
      <c r="J13" s="1" t="s">
        <v>14</v>
      </c>
    </row>
    <row r="14" spans="1:10" ht="76.5">
      <c r="A14" s="3">
        <v>1051</v>
      </c>
      <c r="B14" s="3">
        <v>20977</v>
      </c>
      <c r="C14" s="5">
        <v>42.31</v>
      </c>
      <c r="D14" s="3" t="s">
        <v>15</v>
      </c>
      <c r="E14" s="3" t="s">
        <v>16</v>
      </c>
      <c r="F14" s="2" t="s">
        <v>3</v>
      </c>
      <c r="G14" s="6">
        <v>25</v>
      </c>
      <c r="H14" s="7" t="s">
        <v>3</v>
      </c>
      <c r="I14" s="8" t="e">
        <f aca="true" t="shared" si="0" ref="I14:I45">G14*H14</f>
        <v>#VALUE!</v>
      </c>
      <c r="J14" s="8" t="str">
        <f aca="true" t="shared" si="1" ref="J14:J45">IF(H14&gt;C14,"Vyšší"," --- ")</f>
        <v>Vyšší</v>
      </c>
    </row>
    <row r="15" spans="1:10" ht="38.25">
      <c r="A15" s="3">
        <v>1086</v>
      </c>
      <c r="B15" s="3">
        <v>21012</v>
      </c>
      <c r="C15" s="5">
        <v>34</v>
      </c>
      <c r="D15" s="3" t="s">
        <v>17</v>
      </c>
      <c r="E15" s="3" t="s">
        <v>18</v>
      </c>
      <c r="F15" s="2" t="s">
        <v>3</v>
      </c>
      <c r="G15" s="6">
        <v>4</v>
      </c>
      <c r="H15" s="7" t="s">
        <v>3</v>
      </c>
      <c r="I15" s="8" t="e">
        <f t="shared" si="0"/>
        <v>#VALUE!</v>
      </c>
      <c r="J15" s="8" t="str">
        <f t="shared" si="1"/>
        <v>Vyšší</v>
      </c>
    </row>
    <row r="16" spans="1:10" ht="63.75">
      <c r="A16" s="3">
        <v>1087</v>
      </c>
      <c r="B16" s="3">
        <v>21013</v>
      </c>
      <c r="C16" s="5">
        <v>20.68</v>
      </c>
      <c r="D16" s="3" t="s">
        <v>19</v>
      </c>
      <c r="E16" s="3" t="s">
        <v>20</v>
      </c>
      <c r="F16" s="2" t="s">
        <v>3</v>
      </c>
      <c r="G16" s="6">
        <v>40</v>
      </c>
      <c r="H16" s="7" t="s">
        <v>3</v>
      </c>
      <c r="I16" s="8" t="e">
        <f t="shared" si="0"/>
        <v>#VALUE!</v>
      </c>
      <c r="J16" s="8" t="str">
        <f t="shared" si="1"/>
        <v>Vyšší</v>
      </c>
    </row>
    <row r="17" spans="1:10" ht="25.5">
      <c r="A17" s="3">
        <v>1090</v>
      </c>
      <c r="B17" s="3">
        <v>21016</v>
      </c>
      <c r="C17" s="5">
        <v>59</v>
      </c>
      <c r="D17" s="3" t="s">
        <v>21</v>
      </c>
      <c r="E17" s="3" t="s">
        <v>22</v>
      </c>
      <c r="F17" s="2" t="s">
        <v>3</v>
      </c>
      <c r="G17" s="6">
        <v>3</v>
      </c>
      <c r="H17" s="7" t="s">
        <v>3</v>
      </c>
      <c r="I17" s="8" t="e">
        <f t="shared" si="0"/>
        <v>#VALUE!</v>
      </c>
      <c r="J17" s="8" t="str">
        <f t="shared" si="1"/>
        <v>Vyšší</v>
      </c>
    </row>
    <row r="18" spans="1:10" ht="153">
      <c r="A18" s="3">
        <v>1091</v>
      </c>
      <c r="B18" s="3">
        <v>21017</v>
      </c>
      <c r="C18" s="5">
        <v>250</v>
      </c>
      <c r="D18" s="3" t="s">
        <v>145</v>
      </c>
      <c r="E18" s="3" t="s">
        <v>23</v>
      </c>
      <c r="F18" s="2" t="s">
        <v>3</v>
      </c>
      <c r="G18" s="6">
        <v>3</v>
      </c>
      <c r="H18" s="7" t="s">
        <v>3</v>
      </c>
      <c r="I18" s="8" t="e">
        <f t="shared" si="0"/>
        <v>#VALUE!</v>
      </c>
      <c r="J18" s="8" t="str">
        <f t="shared" si="1"/>
        <v>Vyšší</v>
      </c>
    </row>
    <row r="19" spans="1:10" ht="63.75">
      <c r="A19" s="3">
        <v>1092</v>
      </c>
      <c r="B19" s="3">
        <v>21018</v>
      </c>
      <c r="C19" s="5">
        <v>121</v>
      </c>
      <c r="D19" s="3" t="s">
        <v>24</v>
      </c>
      <c r="E19" s="3" t="s">
        <v>25</v>
      </c>
      <c r="F19" s="2" t="s">
        <v>3</v>
      </c>
      <c r="G19" s="6">
        <v>20</v>
      </c>
      <c r="H19" s="7" t="s">
        <v>3</v>
      </c>
      <c r="I19" s="8" t="e">
        <f t="shared" si="0"/>
        <v>#VALUE!</v>
      </c>
      <c r="J19" s="8" t="str">
        <f t="shared" si="1"/>
        <v>Vyšší</v>
      </c>
    </row>
    <row r="20" spans="1:10" ht="63.75">
      <c r="A20" s="3">
        <v>1096</v>
      </c>
      <c r="B20" s="3">
        <v>21022</v>
      </c>
      <c r="C20" s="5">
        <v>84.46</v>
      </c>
      <c r="D20" s="3" t="s">
        <v>26</v>
      </c>
      <c r="E20" s="3" t="s">
        <v>27</v>
      </c>
      <c r="F20" s="2" t="s">
        <v>3</v>
      </c>
      <c r="G20" s="6">
        <v>30</v>
      </c>
      <c r="H20" s="7" t="s">
        <v>3</v>
      </c>
      <c r="I20" s="8" t="e">
        <f t="shared" si="0"/>
        <v>#VALUE!</v>
      </c>
      <c r="J20" s="8" t="str">
        <f t="shared" si="1"/>
        <v>Vyšší</v>
      </c>
    </row>
    <row r="21" spans="1:10" ht="76.5">
      <c r="A21" s="3">
        <v>1097</v>
      </c>
      <c r="B21" s="3">
        <v>21023</v>
      </c>
      <c r="C21" s="5">
        <v>32</v>
      </c>
      <c r="D21" s="3" t="s">
        <v>28</v>
      </c>
      <c r="E21" s="3" t="s">
        <v>29</v>
      </c>
      <c r="F21" s="2" t="s">
        <v>3</v>
      </c>
      <c r="G21" s="6">
        <v>3</v>
      </c>
      <c r="H21" s="7" t="s">
        <v>3</v>
      </c>
      <c r="I21" s="8" t="e">
        <f t="shared" si="0"/>
        <v>#VALUE!</v>
      </c>
      <c r="J21" s="8" t="str">
        <f t="shared" si="1"/>
        <v>Vyšší</v>
      </c>
    </row>
    <row r="22" spans="1:10" ht="25.5">
      <c r="A22" s="3">
        <v>1098</v>
      </c>
      <c r="B22" s="3">
        <v>21024</v>
      </c>
      <c r="C22" s="5">
        <v>15</v>
      </c>
      <c r="D22" s="3" t="s">
        <v>30</v>
      </c>
      <c r="E22" s="3" t="s">
        <v>31</v>
      </c>
      <c r="F22" s="2" t="s">
        <v>3</v>
      </c>
      <c r="G22" s="6">
        <v>18</v>
      </c>
      <c r="H22" s="7" t="s">
        <v>3</v>
      </c>
      <c r="I22" s="8" t="e">
        <f t="shared" si="0"/>
        <v>#VALUE!</v>
      </c>
      <c r="J22" s="8" t="str">
        <f t="shared" si="1"/>
        <v>Vyšší</v>
      </c>
    </row>
    <row r="23" spans="1:10" ht="38.25">
      <c r="A23" s="3">
        <v>1099</v>
      </c>
      <c r="B23" s="3">
        <v>21025</v>
      </c>
      <c r="C23" s="5">
        <v>534.58</v>
      </c>
      <c r="D23" s="3" t="s">
        <v>32</v>
      </c>
      <c r="E23" s="3" t="s">
        <v>33</v>
      </c>
      <c r="F23" s="2" t="s">
        <v>3</v>
      </c>
      <c r="G23" s="6">
        <v>50</v>
      </c>
      <c r="H23" s="7" t="s">
        <v>3</v>
      </c>
      <c r="I23" s="8" t="e">
        <f t="shared" si="0"/>
        <v>#VALUE!</v>
      </c>
      <c r="J23" s="8" t="str">
        <f t="shared" si="1"/>
        <v>Vyšší</v>
      </c>
    </row>
    <row r="24" spans="1:10" ht="25.5">
      <c r="A24" s="3">
        <v>1100</v>
      </c>
      <c r="B24" s="3">
        <v>21026</v>
      </c>
      <c r="C24" s="5">
        <v>507</v>
      </c>
      <c r="D24" s="3" t="s">
        <v>34</v>
      </c>
      <c r="E24" s="3" t="s">
        <v>35</v>
      </c>
      <c r="F24" s="2" t="s">
        <v>3</v>
      </c>
      <c r="G24" s="6">
        <v>7</v>
      </c>
      <c r="H24" s="7" t="s">
        <v>3</v>
      </c>
      <c r="I24" s="8" t="e">
        <f t="shared" si="0"/>
        <v>#VALUE!</v>
      </c>
      <c r="J24" s="8" t="str">
        <f t="shared" si="1"/>
        <v>Vyšší</v>
      </c>
    </row>
    <row r="25" spans="1:10" ht="25.5">
      <c r="A25" s="3">
        <v>1101</v>
      </c>
      <c r="B25" s="3">
        <v>21027</v>
      </c>
      <c r="C25" s="5">
        <v>119.31</v>
      </c>
      <c r="D25" s="3" t="s">
        <v>36</v>
      </c>
      <c r="E25" s="3" t="s">
        <v>37</v>
      </c>
      <c r="F25" s="2" t="s">
        <v>3</v>
      </c>
      <c r="G25" s="6">
        <v>96</v>
      </c>
      <c r="H25" s="7" t="s">
        <v>3</v>
      </c>
      <c r="I25" s="8" t="e">
        <f t="shared" si="0"/>
        <v>#VALUE!</v>
      </c>
      <c r="J25" s="8" t="str">
        <f t="shared" si="1"/>
        <v>Vyšší</v>
      </c>
    </row>
    <row r="26" spans="1:10" ht="15">
      <c r="A26" s="3">
        <v>1106</v>
      </c>
      <c r="B26" s="3">
        <v>21032</v>
      </c>
      <c r="C26" s="5">
        <v>5.27</v>
      </c>
      <c r="D26" s="3" t="s">
        <v>38</v>
      </c>
      <c r="E26" s="3" t="s">
        <v>39</v>
      </c>
      <c r="F26" s="2" t="s">
        <v>3</v>
      </c>
      <c r="G26" s="6">
        <v>1</v>
      </c>
      <c r="H26" s="7" t="s">
        <v>3</v>
      </c>
      <c r="I26" s="8" t="e">
        <f t="shared" si="0"/>
        <v>#VALUE!</v>
      </c>
      <c r="J26" s="8" t="str">
        <f t="shared" si="1"/>
        <v>Vyšší</v>
      </c>
    </row>
    <row r="27" spans="1:10" ht="25.5">
      <c r="A27" s="3">
        <v>1107</v>
      </c>
      <c r="B27" s="3">
        <v>21033</v>
      </c>
      <c r="C27" s="5">
        <v>750</v>
      </c>
      <c r="D27" s="3" t="s">
        <v>40</v>
      </c>
      <c r="E27" s="3" t="s">
        <v>41</v>
      </c>
      <c r="F27" s="2" t="s">
        <v>3</v>
      </c>
      <c r="G27" s="6">
        <v>30</v>
      </c>
      <c r="H27" s="7" t="s">
        <v>3</v>
      </c>
      <c r="I27" s="8" t="e">
        <f t="shared" si="0"/>
        <v>#VALUE!</v>
      </c>
      <c r="J27" s="8" t="str">
        <f t="shared" si="1"/>
        <v>Vyšší</v>
      </c>
    </row>
    <row r="28" spans="1:10" ht="25.5">
      <c r="A28" s="3">
        <v>1108</v>
      </c>
      <c r="B28" s="3">
        <v>21034</v>
      </c>
      <c r="C28" s="5">
        <v>900</v>
      </c>
      <c r="D28" s="3" t="s">
        <v>146</v>
      </c>
      <c r="E28" s="3" t="s">
        <v>43</v>
      </c>
      <c r="F28" s="2" t="s">
        <v>3</v>
      </c>
      <c r="G28" s="6">
        <v>10</v>
      </c>
      <c r="H28" s="7" t="s">
        <v>3</v>
      </c>
      <c r="I28" s="8" t="e">
        <f t="shared" si="0"/>
        <v>#VALUE!</v>
      </c>
      <c r="J28" s="8" t="str">
        <f t="shared" si="1"/>
        <v>Vyšší</v>
      </c>
    </row>
    <row r="29" spans="1:10" ht="25.5">
      <c r="A29" s="3">
        <v>1110</v>
      </c>
      <c r="B29" s="3">
        <v>21036</v>
      </c>
      <c r="C29" s="5">
        <v>27.47</v>
      </c>
      <c r="D29" s="3" t="s">
        <v>44</v>
      </c>
      <c r="E29" s="3" t="s">
        <v>45</v>
      </c>
      <c r="F29" s="2" t="s">
        <v>3</v>
      </c>
      <c r="G29" s="6">
        <v>25</v>
      </c>
      <c r="H29" s="7" t="s">
        <v>3</v>
      </c>
      <c r="I29" s="8" t="e">
        <f t="shared" si="0"/>
        <v>#VALUE!</v>
      </c>
      <c r="J29" s="8" t="str">
        <f t="shared" si="1"/>
        <v>Vyšší</v>
      </c>
    </row>
    <row r="30" spans="1:10" ht="25.5">
      <c r="A30" s="3">
        <v>1111</v>
      </c>
      <c r="B30" s="3">
        <v>21037</v>
      </c>
      <c r="C30" s="5">
        <v>35.5</v>
      </c>
      <c r="D30" s="3" t="s">
        <v>46</v>
      </c>
      <c r="E30" s="3" t="s">
        <v>47</v>
      </c>
      <c r="F30" s="2" t="s">
        <v>3</v>
      </c>
      <c r="G30" s="6">
        <v>12</v>
      </c>
      <c r="H30" s="7" t="s">
        <v>3</v>
      </c>
      <c r="I30" s="8" t="e">
        <f t="shared" si="0"/>
        <v>#VALUE!</v>
      </c>
      <c r="J30" s="8" t="str">
        <f t="shared" si="1"/>
        <v>Vyšší</v>
      </c>
    </row>
    <row r="31" spans="1:10" ht="25.5">
      <c r="A31" s="3">
        <v>1112</v>
      </c>
      <c r="B31" s="3">
        <v>21038</v>
      </c>
      <c r="C31" s="5">
        <v>92.97</v>
      </c>
      <c r="D31" s="3" t="s">
        <v>48</v>
      </c>
      <c r="E31" s="3" t="s">
        <v>49</v>
      </c>
      <c r="F31" s="2" t="s">
        <v>3</v>
      </c>
      <c r="G31" s="6">
        <v>2</v>
      </c>
      <c r="H31" s="7" t="s">
        <v>3</v>
      </c>
      <c r="I31" s="8" t="e">
        <f t="shared" si="0"/>
        <v>#VALUE!</v>
      </c>
      <c r="J31" s="8" t="str">
        <f t="shared" si="1"/>
        <v>Vyšší</v>
      </c>
    </row>
    <row r="32" spans="1:10" ht="140.25">
      <c r="A32" s="3">
        <v>1113</v>
      </c>
      <c r="B32" s="3">
        <v>21039</v>
      </c>
      <c r="C32" s="5">
        <v>27.47</v>
      </c>
      <c r="D32" s="3" t="s">
        <v>50</v>
      </c>
      <c r="E32" s="3" t="s">
        <v>51</v>
      </c>
      <c r="F32" s="2" t="s">
        <v>3</v>
      </c>
      <c r="G32" s="6">
        <v>10</v>
      </c>
      <c r="H32" s="7" t="s">
        <v>3</v>
      </c>
      <c r="I32" s="8" t="e">
        <f t="shared" si="0"/>
        <v>#VALUE!</v>
      </c>
      <c r="J32" s="8" t="str">
        <f t="shared" si="1"/>
        <v>Vyšší</v>
      </c>
    </row>
    <row r="33" spans="1:10" ht="25.5">
      <c r="A33" s="3">
        <v>1117</v>
      </c>
      <c r="B33" s="3">
        <v>21043</v>
      </c>
      <c r="C33" s="5">
        <v>34</v>
      </c>
      <c r="D33" s="3" t="s">
        <v>52</v>
      </c>
      <c r="E33" s="3" t="s">
        <v>53</v>
      </c>
      <c r="F33" s="2" t="s">
        <v>3</v>
      </c>
      <c r="G33" s="6">
        <v>20</v>
      </c>
      <c r="H33" s="7" t="s">
        <v>3</v>
      </c>
      <c r="I33" s="8" t="e">
        <f t="shared" si="0"/>
        <v>#VALUE!</v>
      </c>
      <c r="J33" s="8" t="str">
        <f t="shared" si="1"/>
        <v>Vyšší</v>
      </c>
    </row>
    <row r="34" spans="1:10" ht="38.25">
      <c r="A34" s="3">
        <v>1118</v>
      </c>
      <c r="B34" s="3">
        <v>21044</v>
      </c>
      <c r="C34" s="5">
        <v>280.48</v>
      </c>
      <c r="D34" s="3" t="s">
        <v>54</v>
      </c>
      <c r="E34" s="3" t="s">
        <v>55</v>
      </c>
      <c r="F34" s="2" t="s">
        <v>3</v>
      </c>
      <c r="G34" s="6">
        <v>4</v>
      </c>
      <c r="H34" s="7" t="s">
        <v>3</v>
      </c>
      <c r="I34" s="8" t="e">
        <f t="shared" si="0"/>
        <v>#VALUE!</v>
      </c>
      <c r="J34" s="8" t="str">
        <f t="shared" si="1"/>
        <v>Vyšší</v>
      </c>
    </row>
    <row r="35" spans="1:10" ht="51">
      <c r="A35" s="3">
        <v>1120</v>
      </c>
      <c r="B35" s="3">
        <v>21046</v>
      </c>
      <c r="C35" s="5">
        <v>41.62</v>
      </c>
      <c r="D35" s="3" t="s">
        <v>56</v>
      </c>
      <c r="E35" s="3" t="s">
        <v>57</v>
      </c>
      <c r="F35" s="2" t="s">
        <v>3</v>
      </c>
      <c r="G35" s="6">
        <v>8</v>
      </c>
      <c r="H35" s="7" t="s">
        <v>3</v>
      </c>
      <c r="I35" s="8" t="e">
        <f t="shared" si="0"/>
        <v>#VALUE!</v>
      </c>
      <c r="J35" s="8" t="str">
        <f t="shared" si="1"/>
        <v>Vyšší</v>
      </c>
    </row>
    <row r="36" spans="1:10" ht="38.25">
      <c r="A36" s="3">
        <v>1122</v>
      </c>
      <c r="B36" s="3">
        <v>21048</v>
      </c>
      <c r="C36" s="5">
        <v>84.94</v>
      </c>
      <c r="D36" s="3" t="s">
        <v>58</v>
      </c>
      <c r="E36" s="3" t="s">
        <v>59</v>
      </c>
      <c r="F36" s="2" t="s">
        <v>3</v>
      </c>
      <c r="G36" s="6">
        <v>20</v>
      </c>
      <c r="H36" s="7" t="s">
        <v>3</v>
      </c>
      <c r="I36" s="8" t="e">
        <f t="shared" si="0"/>
        <v>#VALUE!</v>
      </c>
      <c r="J36" s="8" t="str">
        <f t="shared" si="1"/>
        <v>Vyšší</v>
      </c>
    </row>
    <row r="37" spans="1:10" ht="51">
      <c r="A37" s="3">
        <v>1123</v>
      </c>
      <c r="B37" s="3">
        <v>21049</v>
      </c>
      <c r="C37" s="5">
        <v>32</v>
      </c>
      <c r="D37" s="3" t="s">
        <v>60</v>
      </c>
      <c r="E37" s="3" t="s">
        <v>61</v>
      </c>
      <c r="F37" s="2" t="s">
        <v>3</v>
      </c>
      <c r="G37" s="6">
        <v>110</v>
      </c>
      <c r="H37" s="7" t="s">
        <v>3</v>
      </c>
      <c r="I37" s="8" t="e">
        <f t="shared" si="0"/>
        <v>#VALUE!</v>
      </c>
      <c r="J37" s="8" t="str">
        <f t="shared" si="1"/>
        <v>Vyšší</v>
      </c>
    </row>
    <row r="38" spans="1:10" ht="15">
      <c r="A38" s="3">
        <v>1124</v>
      </c>
      <c r="B38" s="3">
        <v>21050</v>
      </c>
      <c r="C38" s="5">
        <v>9.5</v>
      </c>
      <c r="D38" s="3" t="s">
        <v>62</v>
      </c>
      <c r="E38" s="3" t="s">
        <v>63</v>
      </c>
      <c r="F38" s="2" t="s">
        <v>3</v>
      </c>
      <c r="G38" s="6">
        <v>10</v>
      </c>
      <c r="H38" s="7" t="s">
        <v>3</v>
      </c>
      <c r="I38" s="8" t="e">
        <f t="shared" si="0"/>
        <v>#VALUE!</v>
      </c>
      <c r="J38" s="8" t="str">
        <f t="shared" si="1"/>
        <v>Vyšší</v>
      </c>
    </row>
    <row r="39" spans="1:10" ht="15">
      <c r="A39" s="3">
        <v>1130</v>
      </c>
      <c r="B39" s="3">
        <v>21056</v>
      </c>
      <c r="C39" s="5">
        <v>3.75</v>
      </c>
      <c r="D39" s="3" t="s">
        <v>64</v>
      </c>
      <c r="E39" s="3" t="s">
        <v>65</v>
      </c>
      <c r="F39" s="2" t="s">
        <v>3</v>
      </c>
      <c r="G39" s="6">
        <v>10</v>
      </c>
      <c r="H39" s="7" t="s">
        <v>3</v>
      </c>
      <c r="I39" s="8" t="e">
        <f t="shared" si="0"/>
        <v>#VALUE!</v>
      </c>
      <c r="J39" s="8" t="str">
        <f t="shared" si="1"/>
        <v>Vyšší</v>
      </c>
    </row>
    <row r="40" spans="1:10" ht="25.5">
      <c r="A40" s="3">
        <v>1132</v>
      </c>
      <c r="B40" s="3">
        <v>21058</v>
      </c>
      <c r="C40" s="5">
        <v>12.83</v>
      </c>
      <c r="D40" s="3" t="s">
        <v>66</v>
      </c>
      <c r="E40" s="3" t="s">
        <v>67</v>
      </c>
      <c r="F40" s="2" t="s">
        <v>3</v>
      </c>
      <c r="G40" s="6">
        <v>5</v>
      </c>
      <c r="H40" s="7" t="s">
        <v>3</v>
      </c>
      <c r="I40" s="8" t="e">
        <f t="shared" si="0"/>
        <v>#VALUE!</v>
      </c>
      <c r="J40" s="8" t="str">
        <f t="shared" si="1"/>
        <v>Vyšší</v>
      </c>
    </row>
    <row r="41" spans="1:10" ht="25.5">
      <c r="A41" s="3">
        <v>1133</v>
      </c>
      <c r="B41" s="3">
        <v>21059</v>
      </c>
      <c r="C41" s="5">
        <v>23.35</v>
      </c>
      <c r="D41" s="3" t="s">
        <v>68</v>
      </c>
      <c r="E41" s="3" t="s">
        <v>69</v>
      </c>
      <c r="F41" s="2" t="s">
        <v>3</v>
      </c>
      <c r="G41" s="6">
        <v>11</v>
      </c>
      <c r="H41" s="7" t="s">
        <v>3</v>
      </c>
      <c r="I41" s="8" t="e">
        <f t="shared" si="0"/>
        <v>#VALUE!</v>
      </c>
      <c r="J41" s="8" t="str">
        <f t="shared" si="1"/>
        <v>Vyšší</v>
      </c>
    </row>
    <row r="42" spans="1:10" ht="15">
      <c r="A42" s="3">
        <v>1134</v>
      </c>
      <c r="B42" s="3">
        <v>21060</v>
      </c>
      <c r="C42" s="5">
        <v>13.31</v>
      </c>
      <c r="D42" s="3" t="s">
        <v>70</v>
      </c>
      <c r="E42" s="3" t="s">
        <v>71</v>
      </c>
      <c r="F42" s="2" t="s">
        <v>3</v>
      </c>
      <c r="G42" s="6">
        <v>9</v>
      </c>
      <c r="H42" s="7" t="s">
        <v>3</v>
      </c>
      <c r="I42" s="8" t="e">
        <f t="shared" si="0"/>
        <v>#VALUE!</v>
      </c>
      <c r="J42" s="8" t="str">
        <f t="shared" si="1"/>
        <v>Vyšší</v>
      </c>
    </row>
    <row r="43" spans="1:10" ht="38.25">
      <c r="A43" s="3">
        <v>1136</v>
      </c>
      <c r="B43" s="3">
        <v>21062</v>
      </c>
      <c r="C43" s="5">
        <v>46.95</v>
      </c>
      <c r="D43" s="3" t="s">
        <v>72</v>
      </c>
      <c r="E43" s="3" t="s">
        <v>73</v>
      </c>
      <c r="F43" s="2" t="s">
        <v>3</v>
      </c>
      <c r="G43" s="6">
        <v>2</v>
      </c>
      <c r="H43" s="7" t="s">
        <v>3</v>
      </c>
      <c r="I43" s="8" t="e">
        <f t="shared" si="0"/>
        <v>#VALUE!</v>
      </c>
      <c r="J43" s="8" t="str">
        <f t="shared" si="1"/>
        <v>Vyšší</v>
      </c>
    </row>
    <row r="44" spans="1:10" ht="25.5">
      <c r="A44" s="3">
        <v>1137</v>
      </c>
      <c r="B44" s="3">
        <v>21063</v>
      </c>
      <c r="C44" s="5">
        <v>14.52</v>
      </c>
      <c r="D44" s="3" t="s">
        <v>74</v>
      </c>
      <c r="E44" s="3" t="s">
        <v>75</v>
      </c>
      <c r="F44" s="2" t="s">
        <v>3</v>
      </c>
      <c r="G44" s="6">
        <v>10</v>
      </c>
      <c r="H44" s="7" t="s">
        <v>3</v>
      </c>
      <c r="I44" s="8" t="e">
        <f t="shared" si="0"/>
        <v>#VALUE!</v>
      </c>
      <c r="J44" s="8" t="str">
        <f t="shared" si="1"/>
        <v>Vyšší</v>
      </c>
    </row>
    <row r="45" spans="1:10" ht="25.5">
      <c r="A45" s="3">
        <v>1138</v>
      </c>
      <c r="B45" s="3">
        <v>21064</v>
      </c>
      <c r="C45" s="5">
        <v>24.44</v>
      </c>
      <c r="D45" s="3" t="s">
        <v>76</v>
      </c>
      <c r="E45" s="3" t="s">
        <v>77</v>
      </c>
      <c r="F45" s="2" t="s">
        <v>3</v>
      </c>
      <c r="G45" s="6">
        <v>1</v>
      </c>
      <c r="H45" s="7" t="s">
        <v>3</v>
      </c>
      <c r="I45" s="8" t="e">
        <f t="shared" si="0"/>
        <v>#VALUE!</v>
      </c>
      <c r="J45" s="8" t="str">
        <f t="shared" si="1"/>
        <v>Vyšší</v>
      </c>
    </row>
    <row r="46" spans="1:10" ht="15">
      <c r="A46" s="3">
        <v>1143</v>
      </c>
      <c r="B46" s="3">
        <v>21069</v>
      </c>
      <c r="C46" s="5">
        <v>8.35</v>
      </c>
      <c r="D46" s="3" t="s">
        <v>78</v>
      </c>
      <c r="E46" s="3" t="s">
        <v>79</v>
      </c>
      <c r="F46" s="2" t="s">
        <v>3</v>
      </c>
      <c r="G46" s="6">
        <v>10</v>
      </c>
      <c r="H46" s="7" t="s">
        <v>3</v>
      </c>
      <c r="I46" s="8" t="e">
        <f aca="true" t="shared" si="2" ref="I46:I65">G46*H46</f>
        <v>#VALUE!</v>
      </c>
      <c r="J46" s="8" t="str">
        <f aca="true" t="shared" si="3" ref="J46:J65">IF(H46&gt;C46,"Vyšší"," --- ")</f>
        <v>Vyšší</v>
      </c>
    </row>
    <row r="47" spans="1:10" ht="25.5">
      <c r="A47" s="3">
        <v>1150</v>
      </c>
      <c r="B47" s="3">
        <v>21076</v>
      </c>
      <c r="C47" s="5">
        <v>66.19</v>
      </c>
      <c r="D47" s="3" t="s">
        <v>80</v>
      </c>
      <c r="E47" s="3" t="s">
        <v>81</v>
      </c>
      <c r="F47" s="2" t="s">
        <v>3</v>
      </c>
      <c r="G47" s="6">
        <v>5</v>
      </c>
      <c r="H47" s="7" t="s">
        <v>3</v>
      </c>
      <c r="I47" s="8" t="e">
        <f t="shared" si="2"/>
        <v>#VALUE!</v>
      </c>
      <c r="J47" s="8" t="str">
        <f t="shared" si="3"/>
        <v>Vyšší</v>
      </c>
    </row>
    <row r="48" spans="1:10" ht="38.25">
      <c r="A48" s="3">
        <v>1153</v>
      </c>
      <c r="B48" s="3">
        <v>21079</v>
      </c>
      <c r="C48" s="5">
        <v>16.94</v>
      </c>
      <c r="D48" s="3" t="s">
        <v>82</v>
      </c>
      <c r="E48" s="3" t="s">
        <v>83</v>
      </c>
      <c r="F48" s="2" t="s">
        <v>3</v>
      </c>
      <c r="G48" s="6">
        <v>5</v>
      </c>
      <c r="H48" s="7" t="s">
        <v>3</v>
      </c>
      <c r="I48" s="8" t="e">
        <f t="shared" si="2"/>
        <v>#VALUE!</v>
      </c>
      <c r="J48" s="8" t="str">
        <f t="shared" si="3"/>
        <v>Vyšší</v>
      </c>
    </row>
    <row r="49" spans="1:10" ht="38.25">
      <c r="A49" s="3">
        <v>1154</v>
      </c>
      <c r="B49" s="3">
        <v>21080</v>
      </c>
      <c r="C49" s="5">
        <v>25.17</v>
      </c>
      <c r="D49" s="3" t="s">
        <v>84</v>
      </c>
      <c r="E49" s="3" t="s">
        <v>85</v>
      </c>
      <c r="F49" s="2" t="s">
        <v>3</v>
      </c>
      <c r="G49" s="6">
        <v>4</v>
      </c>
      <c r="H49" s="7" t="s">
        <v>3</v>
      </c>
      <c r="I49" s="8" t="e">
        <f t="shared" si="2"/>
        <v>#VALUE!</v>
      </c>
      <c r="J49" s="8" t="str">
        <f t="shared" si="3"/>
        <v>Vyšší</v>
      </c>
    </row>
    <row r="50" spans="1:10" ht="15">
      <c r="A50" s="3">
        <v>1155</v>
      </c>
      <c r="B50" s="3">
        <v>21081</v>
      </c>
      <c r="C50" s="5">
        <v>20.31</v>
      </c>
      <c r="D50" s="3" t="s">
        <v>86</v>
      </c>
      <c r="E50" s="3" t="s">
        <v>87</v>
      </c>
      <c r="F50" s="2" t="s">
        <v>3</v>
      </c>
      <c r="G50" s="6">
        <v>31</v>
      </c>
      <c r="H50" s="7" t="s">
        <v>3</v>
      </c>
      <c r="I50" s="8" t="e">
        <f t="shared" si="2"/>
        <v>#VALUE!</v>
      </c>
      <c r="J50" s="8" t="str">
        <f t="shared" si="3"/>
        <v>Vyšší</v>
      </c>
    </row>
    <row r="51" spans="1:10" ht="51">
      <c r="A51" s="3">
        <v>1158</v>
      </c>
      <c r="B51" s="3">
        <v>21084</v>
      </c>
      <c r="C51" s="5">
        <v>21.05</v>
      </c>
      <c r="D51" s="3" t="s">
        <v>88</v>
      </c>
      <c r="E51" s="3" t="s">
        <v>89</v>
      </c>
      <c r="F51" s="2" t="s">
        <v>3</v>
      </c>
      <c r="G51" s="6">
        <v>14</v>
      </c>
      <c r="H51" s="7" t="s">
        <v>3</v>
      </c>
      <c r="I51" s="8" t="e">
        <f t="shared" si="2"/>
        <v>#VALUE!</v>
      </c>
      <c r="J51" s="8" t="str">
        <f t="shared" si="3"/>
        <v>Vyšší</v>
      </c>
    </row>
    <row r="52" spans="1:10" ht="25.5">
      <c r="A52" s="3">
        <v>1162</v>
      </c>
      <c r="B52" s="3">
        <v>21088</v>
      </c>
      <c r="C52" s="5">
        <v>13.31</v>
      </c>
      <c r="D52" s="3" t="s">
        <v>90</v>
      </c>
      <c r="E52" s="3" t="s">
        <v>91</v>
      </c>
      <c r="F52" s="2" t="s">
        <v>3</v>
      </c>
      <c r="G52" s="6">
        <v>100</v>
      </c>
      <c r="H52" s="7" t="s">
        <v>3</v>
      </c>
      <c r="I52" s="8" t="e">
        <f t="shared" si="2"/>
        <v>#VALUE!</v>
      </c>
      <c r="J52" s="8" t="str">
        <f t="shared" si="3"/>
        <v>Vyšší</v>
      </c>
    </row>
    <row r="53" spans="1:10" ht="15">
      <c r="A53" s="3">
        <v>1163</v>
      </c>
      <c r="B53" s="3">
        <v>21089</v>
      </c>
      <c r="C53" s="5">
        <v>17.75</v>
      </c>
      <c r="D53" s="3" t="s">
        <v>92</v>
      </c>
      <c r="E53" s="3" t="s">
        <v>93</v>
      </c>
      <c r="F53" s="2" t="s">
        <v>3</v>
      </c>
      <c r="G53" s="6">
        <v>50</v>
      </c>
      <c r="H53" s="7" t="s">
        <v>3</v>
      </c>
      <c r="I53" s="8" t="e">
        <f t="shared" si="2"/>
        <v>#VALUE!</v>
      </c>
      <c r="J53" s="8" t="str">
        <f t="shared" si="3"/>
        <v>Vyšší</v>
      </c>
    </row>
    <row r="54" spans="1:10" ht="25.5">
      <c r="A54" s="3">
        <v>1164</v>
      </c>
      <c r="B54" s="3">
        <v>21090</v>
      </c>
      <c r="C54" s="5">
        <v>23.96</v>
      </c>
      <c r="D54" s="3" t="s">
        <v>94</v>
      </c>
      <c r="E54" s="3" t="s">
        <v>95</v>
      </c>
      <c r="F54" s="2" t="s">
        <v>3</v>
      </c>
      <c r="G54" s="6">
        <v>104</v>
      </c>
      <c r="H54" s="7" t="s">
        <v>3</v>
      </c>
      <c r="I54" s="8" t="e">
        <f t="shared" si="2"/>
        <v>#VALUE!</v>
      </c>
      <c r="J54" s="8" t="str">
        <f t="shared" si="3"/>
        <v>Vyšší</v>
      </c>
    </row>
    <row r="55" spans="1:10" ht="38.25">
      <c r="A55" s="3">
        <v>1166</v>
      </c>
      <c r="B55" s="3">
        <v>21092</v>
      </c>
      <c r="C55" s="5">
        <v>32</v>
      </c>
      <c r="D55" s="3" t="s">
        <v>96</v>
      </c>
      <c r="E55" s="3" t="s">
        <v>97</v>
      </c>
      <c r="F55" s="2" t="s">
        <v>3</v>
      </c>
      <c r="G55" s="6">
        <v>60</v>
      </c>
      <c r="H55" s="7" t="s">
        <v>3</v>
      </c>
      <c r="I55" s="8" t="e">
        <f t="shared" si="2"/>
        <v>#VALUE!</v>
      </c>
      <c r="J55" s="8" t="str">
        <f t="shared" si="3"/>
        <v>Vyšší</v>
      </c>
    </row>
    <row r="56" spans="1:10" ht="51">
      <c r="A56" s="3">
        <v>1167</v>
      </c>
      <c r="B56" s="3">
        <v>21093</v>
      </c>
      <c r="C56" s="5">
        <v>18.63</v>
      </c>
      <c r="D56" s="3" t="s">
        <v>98</v>
      </c>
      <c r="E56" s="3" t="s">
        <v>99</v>
      </c>
      <c r="F56" s="2" t="s">
        <v>3</v>
      </c>
      <c r="G56" s="6">
        <v>2</v>
      </c>
      <c r="H56" s="7" t="s">
        <v>3</v>
      </c>
      <c r="I56" s="8" t="e">
        <f t="shared" si="2"/>
        <v>#VALUE!</v>
      </c>
      <c r="J56" s="8" t="str">
        <f t="shared" si="3"/>
        <v>Vyšší</v>
      </c>
    </row>
    <row r="57" spans="1:10" ht="25.5">
      <c r="A57" s="3">
        <v>1170</v>
      </c>
      <c r="B57" s="3">
        <v>21096</v>
      </c>
      <c r="C57" s="5">
        <v>40.71</v>
      </c>
      <c r="D57" s="3" t="s">
        <v>100</v>
      </c>
      <c r="E57" s="3" t="s">
        <v>101</v>
      </c>
      <c r="F57" s="2" t="s">
        <v>3</v>
      </c>
      <c r="G57" s="6">
        <v>3</v>
      </c>
      <c r="H57" s="7" t="s">
        <v>3</v>
      </c>
      <c r="I57" s="8" t="e">
        <f t="shared" si="2"/>
        <v>#VALUE!</v>
      </c>
      <c r="J57" s="8" t="str">
        <f t="shared" si="3"/>
        <v>Vyšší</v>
      </c>
    </row>
    <row r="58" spans="1:10" ht="102">
      <c r="A58" s="3">
        <v>1174</v>
      </c>
      <c r="B58" s="3">
        <v>21100</v>
      </c>
      <c r="C58" s="5">
        <v>712</v>
      </c>
      <c r="D58" s="3" t="s">
        <v>102</v>
      </c>
      <c r="E58" s="3" t="s">
        <v>103</v>
      </c>
      <c r="F58" s="2" t="s">
        <v>3</v>
      </c>
      <c r="G58" s="6">
        <v>2</v>
      </c>
      <c r="H58" s="7" t="s">
        <v>3</v>
      </c>
      <c r="I58" s="8" t="e">
        <f t="shared" si="2"/>
        <v>#VALUE!</v>
      </c>
      <c r="J58" s="8" t="str">
        <f t="shared" si="3"/>
        <v>Vyšší</v>
      </c>
    </row>
    <row r="59" spans="1:10" ht="25.5">
      <c r="A59" s="3">
        <v>1176</v>
      </c>
      <c r="B59" s="3">
        <v>21102</v>
      </c>
      <c r="C59" s="5">
        <v>48.88</v>
      </c>
      <c r="D59" s="3" t="s">
        <v>104</v>
      </c>
      <c r="E59" s="3" t="s">
        <v>105</v>
      </c>
      <c r="F59" s="2" t="s">
        <v>3</v>
      </c>
      <c r="G59" s="6">
        <v>10</v>
      </c>
      <c r="H59" s="7" t="s">
        <v>3</v>
      </c>
      <c r="I59" s="8" t="e">
        <f t="shared" si="2"/>
        <v>#VALUE!</v>
      </c>
      <c r="J59" s="8" t="str">
        <f t="shared" si="3"/>
        <v>Vyšší</v>
      </c>
    </row>
    <row r="60" spans="1:10" ht="38.25">
      <c r="A60" s="3">
        <v>1179</v>
      </c>
      <c r="B60" s="3">
        <v>21105</v>
      </c>
      <c r="C60" s="5">
        <v>14</v>
      </c>
      <c r="D60" s="3" t="s">
        <v>106</v>
      </c>
      <c r="E60" s="3" t="s">
        <v>107</v>
      </c>
      <c r="F60" s="2" t="s">
        <v>3</v>
      </c>
      <c r="G60" s="6">
        <v>20</v>
      </c>
      <c r="H60" s="7" t="s">
        <v>3</v>
      </c>
      <c r="I60" s="8" t="e">
        <f t="shared" si="2"/>
        <v>#VALUE!</v>
      </c>
      <c r="J60" s="8" t="str">
        <f t="shared" si="3"/>
        <v>Vyšší</v>
      </c>
    </row>
    <row r="61" spans="1:10" ht="89.25">
      <c r="A61" s="3">
        <v>1180</v>
      </c>
      <c r="B61" s="3">
        <v>21106</v>
      </c>
      <c r="C61" s="5">
        <v>39</v>
      </c>
      <c r="D61" s="3" t="s">
        <v>108</v>
      </c>
      <c r="E61" s="3" t="s">
        <v>109</v>
      </c>
      <c r="F61" s="2" t="s">
        <v>3</v>
      </c>
      <c r="G61" s="6">
        <v>4</v>
      </c>
      <c r="H61" s="7" t="s">
        <v>3</v>
      </c>
      <c r="I61" s="8" t="e">
        <f t="shared" si="2"/>
        <v>#VALUE!</v>
      </c>
      <c r="J61" s="8" t="str">
        <f t="shared" si="3"/>
        <v>Vyšší</v>
      </c>
    </row>
    <row r="62" spans="1:10" ht="38.25">
      <c r="A62" s="3">
        <v>1608</v>
      </c>
      <c r="B62" s="3">
        <v>21245</v>
      </c>
      <c r="C62" s="5">
        <v>19</v>
      </c>
      <c r="D62" s="3" t="s">
        <v>110</v>
      </c>
      <c r="E62" s="3" t="s">
        <v>111</v>
      </c>
      <c r="F62" s="2" t="s">
        <v>3</v>
      </c>
      <c r="G62" s="6">
        <v>5</v>
      </c>
      <c r="H62" s="7" t="s">
        <v>3</v>
      </c>
      <c r="I62" s="8" t="e">
        <f t="shared" si="2"/>
        <v>#VALUE!</v>
      </c>
      <c r="J62" s="8" t="str">
        <f t="shared" si="3"/>
        <v>Vyšší</v>
      </c>
    </row>
    <row r="63" spans="1:10" ht="25.5">
      <c r="A63" s="3">
        <v>1633</v>
      </c>
      <c r="B63" s="3">
        <v>21270</v>
      </c>
      <c r="C63" s="5">
        <v>500</v>
      </c>
      <c r="D63" s="3" t="s">
        <v>112</v>
      </c>
      <c r="E63" s="3" t="s">
        <v>113</v>
      </c>
      <c r="F63" s="2" t="s">
        <v>3</v>
      </c>
      <c r="G63" s="6">
        <v>7</v>
      </c>
      <c r="H63" s="7" t="s">
        <v>3</v>
      </c>
      <c r="I63" s="8" t="e">
        <f t="shared" si="2"/>
        <v>#VALUE!</v>
      </c>
      <c r="J63" s="8" t="str">
        <f t="shared" si="3"/>
        <v>Vyšší</v>
      </c>
    </row>
    <row r="64" spans="1:10" ht="51">
      <c r="A64" s="3">
        <v>1635</v>
      </c>
      <c r="B64" s="3">
        <v>21271</v>
      </c>
      <c r="C64" s="5">
        <v>74</v>
      </c>
      <c r="D64" s="3" t="s">
        <v>114</v>
      </c>
      <c r="E64" s="3" t="s">
        <v>115</v>
      </c>
      <c r="F64" s="2" t="s">
        <v>3</v>
      </c>
      <c r="G64" s="6">
        <v>77</v>
      </c>
      <c r="H64" s="7" t="s">
        <v>3</v>
      </c>
      <c r="I64" s="8" t="e">
        <f t="shared" si="2"/>
        <v>#VALUE!</v>
      </c>
      <c r="J64" s="8" t="str">
        <f t="shared" si="3"/>
        <v>Vyšší</v>
      </c>
    </row>
    <row r="65" spans="1:10" ht="63.75">
      <c r="A65" s="3">
        <v>1636</v>
      </c>
      <c r="B65" s="3">
        <v>21272</v>
      </c>
      <c r="C65" s="5">
        <v>107</v>
      </c>
      <c r="D65" s="3" t="s">
        <v>116</v>
      </c>
      <c r="E65" s="3" t="s">
        <v>117</v>
      </c>
      <c r="F65" s="2" t="s">
        <v>3</v>
      </c>
      <c r="G65" s="6">
        <v>5</v>
      </c>
      <c r="H65" s="7" t="s">
        <v>3</v>
      </c>
      <c r="I65" s="8" t="e">
        <f t="shared" si="2"/>
        <v>#VALUE!</v>
      </c>
      <c r="J65" s="8" t="str">
        <f t="shared" si="3"/>
        <v>Vyšší</v>
      </c>
    </row>
    <row r="66" spans="1:8" ht="12.75">
      <c r="A66" s="16" t="s">
        <v>118</v>
      </c>
      <c r="B66" s="14"/>
      <c r="C66" s="14"/>
      <c r="D66" s="8">
        <f>SUMPRODUCT(C14:C65,G14:G65)</f>
        <v>111759.34999999998</v>
      </c>
      <c r="F66" s="3" t="s">
        <v>119</v>
      </c>
      <c r="H66" s="8" t="e">
        <f>SUM(I14:I65)</f>
        <v>#VALUE!</v>
      </c>
    </row>
  </sheetData>
  <sheetProtection formatCells="0" formatColumns="0" formatRows="0" insertColumns="0" insertRows="0" insertHyperlinks="0" deleteColumns="0" deleteRows="0" sort="0" autoFilter="0" pivotTables="0"/>
  <mergeCells count="5">
    <mergeCell ref="A11:D11"/>
    <mergeCell ref="G11:H11"/>
    <mergeCell ref="A12:D12"/>
    <mergeCell ref="A66:C66"/>
    <mergeCell ref="E9:F9"/>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1:E113"/>
  <sheetViews>
    <sheetView workbookViewId="0" topLeftCell="A43">
      <selection activeCell="D55" sqref="D55"/>
    </sheetView>
  </sheetViews>
  <sheetFormatPr defaultColWidth="9.140625" defaultRowHeight="12.75"/>
  <cols>
    <col min="1" max="1" width="10.00390625" style="9" customWidth="1"/>
    <col min="2" max="2" width="7.00390625" style="9" customWidth="1"/>
    <col min="3" max="3" width="24.00390625" style="9" customWidth="1"/>
    <col min="4" max="4" width="63.00390625" style="9" customWidth="1"/>
    <col min="5" max="5" width="21.00390625" style="9" customWidth="1"/>
    <col min="6" max="7" width="16.00390625" style="9" customWidth="1"/>
    <col min="8" max="16384" width="9.140625" style="9" customWidth="1"/>
  </cols>
  <sheetData>
    <row r="2" ht="12.75"/>
    <row r="3" ht="12.75"/>
    <row r="4" ht="12.75"/>
    <row r="5" ht="12.75"/>
    <row r="6" ht="12.75"/>
    <row r="7" ht="12.75"/>
    <row r="8" ht="12.75"/>
    <row r="11" spans="3:4" ht="15.75">
      <c r="C11" s="18" t="s">
        <v>140</v>
      </c>
      <c r="D11" s="18"/>
    </row>
    <row r="14" spans="1:5" ht="12.75">
      <c r="A14" s="21" t="s">
        <v>138</v>
      </c>
      <c r="B14" s="20"/>
      <c r="C14" s="20"/>
      <c r="D14" s="20"/>
      <c r="E14" s="20"/>
    </row>
    <row r="15" spans="1:5" ht="12.75">
      <c r="A15" s="19" t="s">
        <v>141</v>
      </c>
      <c r="B15" s="20"/>
      <c r="C15" s="20"/>
      <c r="D15" s="20"/>
      <c r="E15" s="20"/>
    </row>
    <row r="16" spans="1:5" ht="12.75">
      <c r="A16" s="12" t="s">
        <v>123</v>
      </c>
      <c r="B16" s="11">
        <v>118</v>
      </c>
      <c r="C16" s="12" t="s">
        <v>122</v>
      </c>
      <c r="D16" s="21" t="s">
        <v>137</v>
      </c>
      <c r="E16" s="20"/>
    </row>
    <row r="17" spans="1:5" ht="12.75">
      <c r="A17" s="19" t="s">
        <v>142</v>
      </c>
      <c r="B17" s="20"/>
      <c r="C17" s="20"/>
      <c r="D17" s="21" t="s">
        <v>136</v>
      </c>
      <c r="E17" s="20"/>
    </row>
    <row r="18" spans="1:5" ht="25.5">
      <c r="A18" s="12" t="s">
        <v>5</v>
      </c>
      <c r="B18" s="12" t="s">
        <v>6</v>
      </c>
      <c r="C18" s="12" t="s">
        <v>8</v>
      </c>
      <c r="D18" s="12" t="s">
        <v>9</v>
      </c>
      <c r="E18" s="12" t="s">
        <v>11</v>
      </c>
    </row>
    <row r="19" spans="1:5" ht="25.5">
      <c r="A19" s="11">
        <v>1133</v>
      </c>
      <c r="B19" s="11">
        <v>21059</v>
      </c>
      <c r="C19" s="11" t="s">
        <v>68</v>
      </c>
      <c r="D19" s="11" t="s">
        <v>69</v>
      </c>
      <c r="E19" s="10">
        <v>1</v>
      </c>
    </row>
    <row r="20" spans="1:5" ht="15">
      <c r="A20" s="11">
        <v>1134</v>
      </c>
      <c r="B20" s="11">
        <v>21060</v>
      </c>
      <c r="C20" s="11" t="s">
        <v>70</v>
      </c>
      <c r="D20" s="11" t="s">
        <v>71</v>
      </c>
      <c r="E20" s="10">
        <v>1</v>
      </c>
    </row>
    <row r="21" spans="1:5" ht="15">
      <c r="A21" s="11">
        <v>1155</v>
      </c>
      <c r="B21" s="11">
        <v>21081</v>
      </c>
      <c r="C21" s="11" t="s">
        <v>86</v>
      </c>
      <c r="D21" s="11" t="s">
        <v>87</v>
      </c>
      <c r="E21" s="10">
        <v>1</v>
      </c>
    </row>
    <row r="22" spans="1:5" ht="12.75">
      <c r="A22" s="19" t="s">
        <v>141</v>
      </c>
      <c r="B22" s="20"/>
      <c r="C22" s="20"/>
      <c r="D22" s="20"/>
      <c r="E22" s="20"/>
    </row>
    <row r="23" spans="1:5" ht="12.75">
      <c r="A23" s="12" t="s">
        <v>123</v>
      </c>
      <c r="B23" s="11">
        <v>119</v>
      </c>
      <c r="C23" s="12" t="s">
        <v>122</v>
      </c>
      <c r="D23" s="21" t="s">
        <v>135</v>
      </c>
      <c r="E23" s="20"/>
    </row>
    <row r="24" spans="1:5" ht="12.75">
      <c r="A24" s="19" t="s">
        <v>142</v>
      </c>
      <c r="B24" s="20"/>
      <c r="C24" s="20"/>
      <c r="D24" s="21" t="s">
        <v>134</v>
      </c>
      <c r="E24" s="20"/>
    </row>
    <row r="25" spans="1:5" ht="25.5">
      <c r="A25" s="12" t="s">
        <v>5</v>
      </c>
      <c r="B25" s="12" t="s">
        <v>6</v>
      </c>
      <c r="C25" s="12" t="s">
        <v>8</v>
      </c>
      <c r="D25" s="12" t="s">
        <v>9</v>
      </c>
      <c r="E25" s="12" t="s">
        <v>11</v>
      </c>
    </row>
    <row r="26" spans="1:5" ht="12.75">
      <c r="A26" s="19" t="s">
        <v>141</v>
      </c>
      <c r="B26" s="20"/>
      <c r="C26" s="20"/>
      <c r="D26" s="20"/>
      <c r="E26" s="20"/>
    </row>
    <row r="27" spans="1:5" ht="12.75">
      <c r="A27" s="12" t="s">
        <v>123</v>
      </c>
      <c r="B27" s="11">
        <v>130</v>
      </c>
      <c r="C27" s="12" t="s">
        <v>122</v>
      </c>
      <c r="D27" s="21" t="s">
        <v>133</v>
      </c>
      <c r="E27" s="20"/>
    </row>
    <row r="28" spans="1:5" ht="12.75">
      <c r="A28" s="19" t="s">
        <v>143</v>
      </c>
      <c r="B28" s="20"/>
      <c r="C28" s="20"/>
      <c r="D28" s="21" t="s">
        <v>132</v>
      </c>
      <c r="E28" s="20"/>
    </row>
    <row r="29" spans="1:5" ht="25.5">
      <c r="A29" s="12" t="s">
        <v>5</v>
      </c>
      <c r="B29" s="12" t="s">
        <v>6</v>
      </c>
      <c r="C29" s="12" t="s">
        <v>8</v>
      </c>
      <c r="D29" s="12" t="s">
        <v>9</v>
      </c>
      <c r="E29" s="12" t="s">
        <v>11</v>
      </c>
    </row>
    <row r="30" spans="1:5" ht="25.5">
      <c r="A30" s="11">
        <v>1098</v>
      </c>
      <c r="B30" s="11">
        <v>21024</v>
      </c>
      <c r="C30" s="11" t="s">
        <v>30</v>
      </c>
      <c r="D30" s="11" t="s">
        <v>31</v>
      </c>
      <c r="E30" s="10">
        <v>8</v>
      </c>
    </row>
    <row r="31" spans="1:5" ht="38.25">
      <c r="A31" s="11">
        <v>1608</v>
      </c>
      <c r="B31" s="11">
        <v>21245</v>
      </c>
      <c r="C31" s="11" t="s">
        <v>110</v>
      </c>
      <c r="D31" s="11" t="s">
        <v>111</v>
      </c>
      <c r="E31" s="10">
        <v>5</v>
      </c>
    </row>
    <row r="32" spans="1:5" ht="12.75">
      <c r="A32" s="19" t="s">
        <v>141</v>
      </c>
      <c r="B32" s="20"/>
      <c r="C32" s="20"/>
      <c r="D32" s="20"/>
      <c r="E32" s="20"/>
    </row>
    <row r="33" spans="1:5" ht="12.75">
      <c r="A33" s="12" t="s">
        <v>123</v>
      </c>
      <c r="B33" s="11">
        <v>133</v>
      </c>
      <c r="C33" s="12" t="s">
        <v>122</v>
      </c>
      <c r="D33" s="21" t="s">
        <v>131</v>
      </c>
      <c r="E33" s="20"/>
    </row>
    <row r="34" spans="1:5" ht="12.75">
      <c r="A34" s="19" t="s">
        <v>142</v>
      </c>
      <c r="B34" s="20"/>
      <c r="C34" s="20"/>
      <c r="D34" s="21" t="s">
        <v>130</v>
      </c>
      <c r="E34" s="20"/>
    </row>
    <row r="35" spans="1:5" ht="25.5">
      <c r="A35" s="12" t="s">
        <v>5</v>
      </c>
      <c r="B35" s="12" t="s">
        <v>6</v>
      </c>
      <c r="C35" s="12" t="s">
        <v>8</v>
      </c>
      <c r="D35" s="12" t="s">
        <v>9</v>
      </c>
      <c r="E35" s="12" t="s">
        <v>11</v>
      </c>
    </row>
    <row r="36" spans="1:5" ht="25.5">
      <c r="A36" s="11">
        <v>1100</v>
      </c>
      <c r="B36" s="11">
        <v>21026</v>
      </c>
      <c r="C36" s="11" t="s">
        <v>34</v>
      </c>
      <c r="D36" s="11" t="s">
        <v>35</v>
      </c>
      <c r="E36" s="10">
        <v>2</v>
      </c>
    </row>
    <row r="37" spans="1:5" ht="25.5">
      <c r="A37" s="11">
        <v>1101</v>
      </c>
      <c r="B37" s="11">
        <v>21027</v>
      </c>
      <c r="C37" s="11" t="s">
        <v>36</v>
      </c>
      <c r="D37" s="11" t="s">
        <v>37</v>
      </c>
      <c r="E37" s="10">
        <v>6</v>
      </c>
    </row>
    <row r="38" spans="1:5" ht="25.5">
      <c r="A38" s="11">
        <v>1110</v>
      </c>
      <c r="B38" s="11">
        <v>21036</v>
      </c>
      <c r="C38" s="11" t="s">
        <v>44</v>
      </c>
      <c r="D38" s="11" t="s">
        <v>45</v>
      </c>
      <c r="E38" s="10">
        <v>10</v>
      </c>
    </row>
    <row r="39" spans="1:5" ht="51">
      <c r="A39" s="11">
        <v>1123</v>
      </c>
      <c r="B39" s="11">
        <v>21049</v>
      </c>
      <c r="C39" s="11" t="s">
        <v>60</v>
      </c>
      <c r="D39" s="11" t="s">
        <v>61</v>
      </c>
      <c r="E39" s="10">
        <v>10</v>
      </c>
    </row>
    <row r="40" spans="1:5" ht="25.5">
      <c r="A40" s="11">
        <v>1133</v>
      </c>
      <c r="B40" s="11">
        <v>21059</v>
      </c>
      <c r="C40" s="11" t="s">
        <v>68</v>
      </c>
      <c r="D40" s="11" t="s">
        <v>69</v>
      </c>
      <c r="E40" s="10">
        <v>10</v>
      </c>
    </row>
    <row r="41" spans="1:5" ht="51">
      <c r="A41" s="11">
        <v>1158</v>
      </c>
      <c r="B41" s="11">
        <v>21084</v>
      </c>
      <c r="C41" s="11" t="s">
        <v>88</v>
      </c>
      <c r="D41" s="11" t="s">
        <v>89</v>
      </c>
      <c r="E41" s="10">
        <v>10</v>
      </c>
    </row>
    <row r="42" spans="1:5" ht="25.5">
      <c r="A42" s="11">
        <v>1176</v>
      </c>
      <c r="B42" s="11">
        <v>21102</v>
      </c>
      <c r="C42" s="11" t="s">
        <v>104</v>
      </c>
      <c r="D42" s="11" t="s">
        <v>105</v>
      </c>
      <c r="E42" s="10">
        <v>10</v>
      </c>
    </row>
    <row r="43" spans="1:5" ht="12.75">
      <c r="A43" s="19" t="s">
        <v>141</v>
      </c>
      <c r="B43" s="20"/>
      <c r="C43" s="20"/>
      <c r="D43" s="20"/>
      <c r="E43" s="20"/>
    </row>
    <row r="44" spans="1:5" ht="12.75">
      <c r="A44" s="12" t="s">
        <v>123</v>
      </c>
      <c r="B44" s="11">
        <v>134</v>
      </c>
      <c r="C44" s="12" t="s">
        <v>122</v>
      </c>
      <c r="D44" s="21" t="s">
        <v>129</v>
      </c>
      <c r="E44" s="20"/>
    </row>
    <row r="45" spans="1:5" ht="12.75">
      <c r="A45" s="19" t="s">
        <v>142</v>
      </c>
      <c r="B45" s="20"/>
      <c r="C45" s="20"/>
      <c r="D45" s="21" t="s">
        <v>128</v>
      </c>
      <c r="E45" s="20"/>
    </row>
    <row r="46" spans="1:5" ht="25.5">
      <c r="A46" s="12" t="s">
        <v>5</v>
      </c>
      <c r="B46" s="12" t="s">
        <v>6</v>
      </c>
      <c r="C46" s="12" t="s">
        <v>8</v>
      </c>
      <c r="D46" s="12" t="s">
        <v>9</v>
      </c>
      <c r="E46" s="12" t="s">
        <v>11</v>
      </c>
    </row>
    <row r="47" spans="1:5" ht="12.75">
      <c r="A47" s="19" t="s">
        <v>141</v>
      </c>
      <c r="B47" s="20"/>
      <c r="C47" s="20"/>
      <c r="D47" s="20"/>
      <c r="E47" s="20"/>
    </row>
    <row r="48" spans="1:5" ht="12.75">
      <c r="A48" s="12" t="s">
        <v>123</v>
      </c>
      <c r="B48" s="11">
        <v>144</v>
      </c>
      <c r="C48" s="12" t="s">
        <v>122</v>
      </c>
      <c r="D48" s="21" t="s">
        <v>127</v>
      </c>
      <c r="E48" s="20"/>
    </row>
    <row r="49" spans="1:5" ht="12.75">
      <c r="A49" s="19" t="s">
        <v>142</v>
      </c>
      <c r="B49" s="20"/>
      <c r="C49" s="20"/>
      <c r="D49" s="21" t="s">
        <v>126</v>
      </c>
      <c r="E49" s="20"/>
    </row>
    <row r="50" spans="1:5" ht="25.5">
      <c r="A50" s="12" t="s">
        <v>5</v>
      </c>
      <c r="B50" s="12" t="s">
        <v>6</v>
      </c>
      <c r="C50" s="12" t="s">
        <v>8</v>
      </c>
      <c r="D50" s="12" t="s">
        <v>9</v>
      </c>
      <c r="E50" s="12" t="s">
        <v>11</v>
      </c>
    </row>
    <row r="51" spans="1:5" ht="76.5">
      <c r="A51" s="11">
        <v>1051</v>
      </c>
      <c r="B51" s="11">
        <v>20977</v>
      </c>
      <c r="C51" s="11" t="s">
        <v>15</v>
      </c>
      <c r="D51" s="11" t="s">
        <v>16</v>
      </c>
      <c r="E51" s="10">
        <v>25</v>
      </c>
    </row>
    <row r="52" spans="1:5" ht="38.25">
      <c r="A52" s="11">
        <v>1086</v>
      </c>
      <c r="B52" s="11">
        <v>21012</v>
      </c>
      <c r="C52" s="11" t="s">
        <v>17</v>
      </c>
      <c r="D52" s="11" t="s">
        <v>18</v>
      </c>
      <c r="E52" s="10">
        <v>4</v>
      </c>
    </row>
    <row r="53" spans="1:5" ht="25.5">
      <c r="A53" s="11">
        <v>1090</v>
      </c>
      <c r="B53" s="11">
        <v>21016</v>
      </c>
      <c r="C53" s="11" t="s">
        <v>21</v>
      </c>
      <c r="D53" s="11" t="s">
        <v>22</v>
      </c>
      <c r="E53" s="10">
        <v>3</v>
      </c>
    </row>
    <row r="54" spans="1:5" ht="153">
      <c r="A54" s="11">
        <v>1091</v>
      </c>
      <c r="B54" s="11">
        <v>21017</v>
      </c>
      <c r="C54" s="11" t="s">
        <v>144</v>
      </c>
      <c r="D54" s="11" t="s">
        <v>23</v>
      </c>
      <c r="E54" s="10">
        <v>3</v>
      </c>
    </row>
    <row r="55" spans="1:5" ht="63.75">
      <c r="A55" s="11">
        <v>1096</v>
      </c>
      <c r="B55" s="11">
        <v>21022</v>
      </c>
      <c r="C55" s="11" t="s">
        <v>26</v>
      </c>
      <c r="D55" s="11" t="s">
        <v>27</v>
      </c>
      <c r="E55" s="10">
        <v>30</v>
      </c>
    </row>
    <row r="56" spans="1:5" ht="76.5">
      <c r="A56" s="11">
        <v>1097</v>
      </c>
      <c r="B56" s="11">
        <v>21023</v>
      </c>
      <c r="C56" s="11" t="s">
        <v>28</v>
      </c>
      <c r="D56" s="11" t="s">
        <v>29</v>
      </c>
      <c r="E56" s="10">
        <v>3</v>
      </c>
    </row>
    <row r="57" spans="1:5" ht="25.5">
      <c r="A57" s="11">
        <v>1098</v>
      </c>
      <c r="B57" s="11">
        <v>21024</v>
      </c>
      <c r="C57" s="11" t="s">
        <v>30</v>
      </c>
      <c r="D57" s="11" t="s">
        <v>31</v>
      </c>
      <c r="E57" s="10">
        <v>10</v>
      </c>
    </row>
    <row r="58" spans="1:5" ht="25.5">
      <c r="A58" s="11">
        <v>1101</v>
      </c>
      <c r="B58" s="11">
        <v>21027</v>
      </c>
      <c r="C58" s="11" t="s">
        <v>36</v>
      </c>
      <c r="D58" s="11" t="s">
        <v>37</v>
      </c>
      <c r="E58" s="10">
        <v>60</v>
      </c>
    </row>
    <row r="59" spans="1:5" ht="15">
      <c r="A59" s="11">
        <v>1106</v>
      </c>
      <c r="B59" s="11">
        <v>21032</v>
      </c>
      <c r="C59" s="11" t="s">
        <v>38</v>
      </c>
      <c r="D59" s="11" t="s">
        <v>39</v>
      </c>
      <c r="E59" s="10">
        <v>1</v>
      </c>
    </row>
    <row r="60" spans="1:5" ht="25.5">
      <c r="A60" s="11">
        <v>1110</v>
      </c>
      <c r="B60" s="11">
        <v>21036</v>
      </c>
      <c r="C60" s="11" t="s">
        <v>44</v>
      </c>
      <c r="D60" s="11" t="s">
        <v>45</v>
      </c>
      <c r="E60" s="10">
        <v>15</v>
      </c>
    </row>
    <row r="61" spans="1:5" ht="25.5">
      <c r="A61" s="11">
        <v>1111</v>
      </c>
      <c r="B61" s="11">
        <v>21037</v>
      </c>
      <c r="C61" s="11" t="s">
        <v>46</v>
      </c>
      <c r="D61" s="11" t="s">
        <v>47</v>
      </c>
      <c r="E61" s="10">
        <v>12</v>
      </c>
    </row>
    <row r="62" spans="1:5" ht="25.5">
      <c r="A62" s="11">
        <v>1112</v>
      </c>
      <c r="B62" s="11">
        <v>21038</v>
      </c>
      <c r="C62" s="11" t="s">
        <v>48</v>
      </c>
      <c r="D62" s="11" t="s">
        <v>49</v>
      </c>
      <c r="E62" s="10">
        <v>2</v>
      </c>
    </row>
    <row r="63" spans="1:5" ht="140.25">
      <c r="A63" s="11">
        <v>1113</v>
      </c>
      <c r="B63" s="11">
        <v>21039</v>
      </c>
      <c r="C63" s="11" t="s">
        <v>50</v>
      </c>
      <c r="D63" s="11" t="s">
        <v>51</v>
      </c>
      <c r="E63" s="10">
        <v>10</v>
      </c>
    </row>
    <row r="64" spans="1:5" ht="25.5">
      <c r="A64" s="11">
        <v>1117</v>
      </c>
      <c r="B64" s="11">
        <v>21043</v>
      </c>
      <c r="C64" s="11" t="s">
        <v>52</v>
      </c>
      <c r="D64" s="11" t="s">
        <v>53</v>
      </c>
      <c r="E64" s="10">
        <v>20</v>
      </c>
    </row>
    <row r="65" spans="1:5" ht="38.25">
      <c r="A65" s="11">
        <v>1118</v>
      </c>
      <c r="B65" s="11">
        <v>21044</v>
      </c>
      <c r="C65" s="11" t="s">
        <v>54</v>
      </c>
      <c r="D65" s="11" t="s">
        <v>55</v>
      </c>
      <c r="E65" s="10">
        <v>2</v>
      </c>
    </row>
    <row r="66" spans="1:5" ht="51">
      <c r="A66" s="11">
        <v>1120</v>
      </c>
      <c r="B66" s="11">
        <v>21046</v>
      </c>
      <c r="C66" s="11" t="s">
        <v>56</v>
      </c>
      <c r="D66" s="11" t="s">
        <v>57</v>
      </c>
      <c r="E66" s="10">
        <v>2</v>
      </c>
    </row>
    <row r="67" spans="1:5" ht="38.25">
      <c r="A67" s="11">
        <v>1122</v>
      </c>
      <c r="B67" s="11">
        <v>21048</v>
      </c>
      <c r="C67" s="11" t="s">
        <v>58</v>
      </c>
      <c r="D67" s="11" t="s">
        <v>59</v>
      </c>
      <c r="E67" s="10">
        <v>10</v>
      </c>
    </row>
    <row r="68" spans="1:5" ht="15">
      <c r="A68" s="11">
        <v>1124</v>
      </c>
      <c r="B68" s="11">
        <v>21050</v>
      </c>
      <c r="C68" s="11" t="s">
        <v>62</v>
      </c>
      <c r="D68" s="11" t="s">
        <v>63</v>
      </c>
      <c r="E68" s="10">
        <v>10</v>
      </c>
    </row>
    <row r="69" spans="1:5" ht="15">
      <c r="A69" s="11">
        <v>1130</v>
      </c>
      <c r="B69" s="11">
        <v>21056</v>
      </c>
      <c r="C69" s="11" t="s">
        <v>64</v>
      </c>
      <c r="D69" s="11" t="s">
        <v>65</v>
      </c>
      <c r="E69" s="10">
        <v>10</v>
      </c>
    </row>
    <row r="70" spans="1:5" ht="25.5">
      <c r="A70" s="11">
        <v>1132</v>
      </c>
      <c r="B70" s="11">
        <v>21058</v>
      </c>
      <c r="C70" s="11" t="s">
        <v>66</v>
      </c>
      <c r="D70" s="11" t="s">
        <v>67</v>
      </c>
      <c r="E70" s="10">
        <v>5</v>
      </c>
    </row>
    <row r="71" spans="1:5" ht="15">
      <c r="A71" s="11">
        <v>1134</v>
      </c>
      <c r="B71" s="11">
        <v>21060</v>
      </c>
      <c r="C71" s="11" t="s">
        <v>70</v>
      </c>
      <c r="D71" s="11" t="s">
        <v>71</v>
      </c>
      <c r="E71" s="10">
        <v>8</v>
      </c>
    </row>
    <row r="72" spans="1:5" ht="38.25">
      <c r="A72" s="11">
        <v>1136</v>
      </c>
      <c r="B72" s="11">
        <v>21062</v>
      </c>
      <c r="C72" s="11" t="s">
        <v>72</v>
      </c>
      <c r="D72" s="11" t="s">
        <v>73</v>
      </c>
      <c r="E72" s="10">
        <v>2</v>
      </c>
    </row>
    <row r="73" spans="1:5" ht="25.5">
      <c r="A73" s="11">
        <v>1137</v>
      </c>
      <c r="B73" s="11">
        <v>21063</v>
      </c>
      <c r="C73" s="11" t="s">
        <v>74</v>
      </c>
      <c r="D73" s="11" t="s">
        <v>75</v>
      </c>
      <c r="E73" s="10">
        <v>10</v>
      </c>
    </row>
    <row r="74" spans="1:5" ht="25.5">
      <c r="A74" s="11">
        <v>1138</v>
      </c>
      <c r="B74" s="11">
        <v>21064</v>
      </c>
      <c r="C74" s="11" t="s">
        <v>76</v>
      </c>
      <c r="D74" s="11" t="s">
        <v>77</v>
      </c>
      <c r="E74" s="10">
        <v>1</v>
      </c>
    </row>
    <row r="75" spans="1:5" ht="15">
      <c r="A75" s="11">
        <v>1143</v>
      </c>
      <c r="B75" s="11">
        <v>21069</v>
      </c>
      <c r="C75" s="11" t="s">
        <v>78</v>
      </c>
      <c r="D75" s="11" t="s">
        <v>79</v>
      </c>
      <c r="E75" s="10">
        <v>10</v>
      </c>
    </row>
    <row r="76" spans="1:5" ht="38.25">
      <c r="A76" s="11">
        <v>1153</v>
      </c>
      <c r="B76" s="11">
        <v>21079</v>
      </c>
      <c r="C76" s="11" t="s">
        <v>82</v>
      </c>
      <c r="D76" s="11" t="s">
        <v>83</v>
      </c>
      <c r="E76" s="10">
        <v>5</v>
      </c>
    </row>
    <row r="77" spans="1:5" ht="38.25">
      <c r="A77" s="11">
        <v>1154</v>
      </c>
      <c r="B77" s="11">
        <v>21080</v>
      </c>
      <c r="C77" s="11" t="s">
        <v>84</v>
      </c>
      <c r="D77" s="11" t="s">
        <v>85</v>
      </c>
      <c r="E77" s="10">
        <v>4</v>
      </c>
    </row>
    <row r="78" spans="1:5" ht="15">
      <c r="A78" s="11">
        <v>1155</v>
      </c>
      <c r="B78" s="11">
        <v>21081</v>
      </c>
      <c r="C78" s="11" t="s">
        <v>86</v>
      </c>
      <c r="D78" s="11" t="s">
        <v>87</v>
      </c>
      <c r="E78" s="10">
        <v>30</v>
      </c>
    </row>
    <row r="79" spans="1:5" ht="51">
      <c r="A79" s="11">
        <v>1158</v>
      </c>
      <c r="B79" s="11">
        <v>21084</v>
      </c>
      <c r="C79" s="11" t="s">
        <v>88</v>
      </c>
      <c r="D79" s="11" t="s">
        <v>89</v>
      </c>
      <c r="E79" s="10">
        <v>4</v>
      </c>
    </row>
    <row r="80" spans="1:5" ht="15">
      <c r="A80" s="11">
        <v>1163</v>
      </c>
      <c r="B80" s="11">
        <v>21089</v>
      </c>
      <c r="C80" s="11" t="s">
        <v>92</v>
      </c>
      <c r="D80" s="11" t="s">
        <v>93</v>
      </c>
      <c r="E80" s="10">
        <v>50</v>
      </c>
    </row>
    <row r="81" spans="1:5" ht="25.5">
      <c r="A81" s="11">
        <v>1164</v>
      </c>
      <c r="B81" s="11">
        <v>21090</v>
      </c>
      <c r="C81" s="11" t="s">
        <v>94</v>
      </c>
      <c r="D81" s="11" t="s">
        <v>95</v>
      </c>
      <c r="E81" s="10">
        <v>4</v>
      </c>
    </row>
    <row r="82" spans="1:5" ht="38.25">
      <c r="A82" s="11">
        <v>1166</v>
      </c>
      <c r="B82" s="11">
        <v>21092</v>
      </c>
      <c r="C82" s="11" t="s">
        <v>96</v>
      </c>
      <c r="D82" s="11" t="s">
        <v>97</v>
      </c>
      <c r="E82" s="10">
        <v>10</v>
      </c>
    </row>
    <row r="83" spans="1:5" ht="51">
      <c r="A83" s="11">
        <v>1167</v>
      </c>
      <c r="B83" s="11">
        <v>21093</v>
      </c>
      <c r="C83" s="11" t="s">
        <v>98</v>
      </c>
      <c r="D83" s="11" t="s">
        <v>99</v>
      </c>
      <c r="E83" s="10">
        <v>2</v>
      </c>
    </row>
    <row r="84" spans="1:5" ht="25.5">
      <c r="A84" s="11">
        <v>1170</v>
      </c>
      <c r="B84" s="11">
        <v>21096</v>
      </c>
      <c r="C84" s="11" t="s">
        <v>100</v>
      </c>
      <c r="D84" s="11" t="s">
        <v>101</v>
      </c>
      <c r="E84" s="10">
        <v>3</v>
      </c>
    </row>
    <row r="85" spans="1:5" ht="102">
      <c r="A85" s="11">
        <v>1174</v>
      </c>
      <c r="B85" s="11">
        <v>21100</v>
      </c>
      <c r="C85" s="11" t="s">
        <v>102</v>
      </c>
      <c r="D85" s="11" t="s">
        <v>103</v>
      </c>
      <c r="E85" s="10">
        <v>2</v>
      </c>
    </row>
    <row r="86" spans="1:5" ht="38.25">
      <c r="A86" s="11">
        <v>1179</v>
      </c>
      <c r="B86" s="11">
        <v>21105</v>
      </c>
      <c r="C86" s="11" t="s">
        <v>106</v>
      </c>
      <c r="D86" s="11" t="s">
        <v>107</v>
      </c>
      <c r="E86" s="10">
        <v>20</v>
      </c>
    </row>
    <row r="87" spans="1:5" ht="89.25">
      <c r="A87" s="11">
        <v>1180</v>
      </c>
      <c r="B87" s="11">
        <v>21106</v>
      </c>
      <c r="C87" s="11" t="s">
        <v>108</v>
      </c>
      <c r="D87" s="11" t="s">
        <v>109</v>
      </c>
      <c r="E87" s="10">
        <v>4</v>
      </c>
    </row>
    <row r="88" spans="1:5" ht="12.75">
      <c r="A88" s="19" t="s">
        <v>141</v>
      </c>
      <c r="B88" s="20"/>
      <c r="C88" s="20"/>
      <c r="D88" s="20"/>
      <c r="E88" s="20"/>
    </row>
    <row r="89" spans="1:5" ht="12.75">
      <c r="A89" s="12" t="s">
        <v>123</v>
      </c>
      <c r="B89" s="11">
        <v>154</v>
      </c>
      <c r="C89" s="12" t="s">
        <v>122</v>
      </c>
      <c r="D89" s="21" t="s">
        <v>125</v>
      </c>
      <c r="E89" s="20"/>
    </row>
    <row r="90" spans="1:5" ht="12.75">
      <c r="A90" s="19" t="s">
        <v>142</v>
      </c>
      <c r="B90" s="20"/>
      <c r="C90" s="20"/>
      <c r="D90" s="21" t="s">
        <v>124</v>
      </c>
      <c r="E90" s="20"/>
    </row>
    <row r="91" spans="1:5" ht="25.5">
      <c r="A91" s="12" t="s">
        <v>5</v>
      </c>
      <c r="B91" s="12" t="s">
        <v>6</v>
      </c>
      <c r="C91" s="12" t="s">
        <v>8</v>
      </c>
      <c r="D91" s="12" t="s">
        <v>9</v>
      </c>
      <c r="E91" s="12" t="s">
        <v>11</v>
      </c>
    </row>
    <row r="92" spans="1:5" ht="25.5">
      <c r="A92" s="11">
        <v>1633</v>
      </c>
      <c r="B92" s="11">
        <v>21270</v>
      </c>
      <c r="C92" s="11" t="s">
        <v>112</v>
      </c>
      <c r="D92" s="11" t="s">
        <v>113</v>
      </c>
      <c r="E92" s="10">
        <v>7</v>
      </c>
    </row>
    <row r="93" spans="1:5" ht="51">
      <c r="A93" s="11">
        <v>1635</v>
      </c>
      <c r="B93" s="11">
        <v>21271</v>
      </c>
      <c r="C93" s="11" t="s">
        <v>114</v>
      </c>
      <c r="D93" s="11" t="s">
        <v>115</v>
      </c>
      <c r="E93" s="10">
        <v>77</v>
      </c>
    </row>
    <row r="94" spans="1:5" ht="63.75">
      <c r="A94" s="11">
        <v>1636</v>
      </c>
      <c r="B94" s="11">
        <v>21272</v>
      </c>
      <c r="C94" s="11" t="s">
        <v>116</v>
      </c>
      <c r="D94" s="11" t="s">
        <v>117</v>
      </c>
      <c r="E94" s="10">
        <v>5</v>
      </c>
    </row>
    <row r="95" spans="1:5" ht="12.75">
      <c r="A95" s="19" t="s">
        <v>141</v>
      </c>
      <c r="B95" s="20"/>
      <c r="C95" s="20"/>
      <c r="D95" s="20"/>
      <c r="E95" s="20"/>
    </row>
    <row r="96" spans="1:5" ht="12.75">
      <c r="A96" s="12" t="s">
        <v>123</v>
      </c>
      <c r="B96" s="11">
        <v>156</v>
      </c>
      <c r="C96" s="12" t="s">
        <v>122</v>
      </c>
      <c r="D96" s="21" t="s">
        <v>121</v>
      </c>
      <c r="E96" s="20"/>
    </row>
    <row r="97" spans="1:5" ht="12.75">
      <c r="A97" s="19" t="s">
        <v>142</v>
      </c>
      <c r="B97" s="20"/>
      <c r="C97" s="20"/>
      <c r="D97" s="21" t="s">
        <v>120</v>
      </c>
      <c r="E97" s="20"/>
    </row>
    <row r="98" spans="1:5" ht="25.5">
      <c r="A98" s="12" t="s">
        <v>5</v>
      </c>
      <c r="B98" s="12" t="s">
        <v>6</v>
      </c>
      <c r="C98" s="12" t="s">
        <v>8</v>
      </c>
      <c r="D98" s="12" t="s">
        <v>9</v>
      </c>
      <c r="E98" s="12" t="s">
        <v>11</v>
      </c>
    </row>
    <row r="99" spans="1:5" ht="63.75">
      <c r="A99" s="11">
        <v>1087</v>
      </c>
      <c r="B99" s="11">
        <v>21013</v>
      </c>
      <c r="C99" s="11" t="s">
        <v>19</v>
      </c>
      <c r="D99" s="11" t="s">
        <v>20</v>
      </c>
      <c r="E99" s="10">
        <v>40</v>
      </c>
    </row>
    <row r="100" spans="1:5" ht="63.75">
      <c r="A100" s="11">
        <v>1092</v>
      </c>
      <c r="B100" s="11">
        <v>21018</v>
      </c>
      <c r="C100" s="11" t="s">
        <v>24</v>
      </c>
      <c r="D100" s="11" t="s">
        <v>25</v>
      </c>
      <c r="E100" s="10">
        <v>20</v>
      </c>
    </row>
    <row r="101" spans="1:5" ht="38.25">
      <c r="A101" s="11">
        <v>1099</v>
      </c>
      <c r="B101" s="11">
        <v>21025</v>
      </c>
      <c r="C101" s="11" t="s">
        <v>32</v>
      </c>
      <c r="D101" s="11" t="s">
        <v>33</v>
      </c>
      <c r="E101" s="10">
        <v>50</v>
      </c>
    </row>
    <row r="102" spans="1:5" ht="25.5">
      <c r="A102" s="11">
        <v>1100</v>
      </c>
      <c r="B102" s="11">
        <v>21026</v>
      </c>
      <c r="C102" s="11" t="s">
        <v>34</v>
      </c>
      <c r="D102" s="11" t="s">
        <v>35</v>
      </c>
      <c r="E102" s="10">
        <v>5</v>
      </c>
    </row>
    <row r="103" spans="1:5" ht="25.5">
      <c r="A103" s="11">
        <v>1101</v>
      </c>
      <c r="B103" s="11">
        <v>21027</v>
      </c>
      <c r="C103" s="11" t="s">
        <v>36</v>
      </c>
      <c r="D103" s="11" t="s">
        <v>37</v>
      </c>
      <c r="E103" s="10">
        <v>30</v>
      </c>
    </row>
    <row r="104" spans="1:5" ht="25.5">
      <c r="A104" s="11">
        <v>1107</v>
      </c>
      <c r="B104" s="11">
        <v>21033</v>
      </c>
      <c r="C104" s="11" t="s">
        <v>40</v>
      </c>
      <c r="D104" s="11" t="s">
        <v>41</v>
      </c>
      <c r="E104" s="10">
        <v>30</v>
      </c>
    </row>
    <row r="105" spans="1:5" ht="25.5">
      <c r="A105" s="11">
        <v>1108</v>
      </c>
      <c r="B105" s="11">
        <v>21034</v>
      </c>
      <c r="C105" s="11" t="s">
        <v>42</v>
      </c>
      <c r="D105" s="11" t="s">
        <v>43</v>
      </c>
      <c r="E105" s="10">
        <v>10</v>
      </c>
    </row>
    <row r="106" spans="1:5" ht="38.25">
      <c r="A106" s="11">
        <v>1118</v>
      </c>
      <c r="B106" s="11">
        <v>21044</v>
      </c>
      <c r="C106" s="11" t="s">
        <v>54</v>
      </c>
      <c r="D106" s="11" t="s">
        <v>55</v>
      </c>
      <c r="E106" s="10">
        <v>2</v>
      </c>
    </row>
    <row r="107" spans="1:5" ht="51">
      <c r="A107" s="11">
        <v>1120</v>
      </c>
      <c r="B107" s="11">
        <v>21046</v>
      </c>
      <c r="C107" s="11" t="s">
        <v>56</v>
      </c>
      <c r="D107" s="11" t="s">
        <v>57</v>
      </c>
      <c r="E107" s="10">
        <v>6</v>
      </c>
    </row>
    <row r="108" spans="1:5" ht="38.25">
      <c r="A108" s="11">
        <v>1122</v>
      </c>
      <c r="B108" s="11">
        <v>21048</v>
      </c>
      <c r="C108" s="11" t="s">
        <v>58</v>
      </c>
      <c r="D108" s="11" t="s">
        <v>59</v>
      </c>
      <c r="E108" s="10">
        <v>10</v>
      </c>
    </row>
    <row r="109" spans="1:5" ht="51">
      <c r="A109" s="11">
        <v>1123</v>
      </c>
      <c r="B109" s="11">
        <v>21049</v>
      </c>
      <c r="C109" s="11" t="s">
        <v>60</v>
      </c>
      <c r="D109" s="11" t="s">
        <v>61</v>
      </c>
      <c r="E109" s="10">
        <v>100</v>
      </c>
    </row>
    <row r="110" spans="1:5" ht="25.5">
      <c r="A110" s="11">
        <v>1150</v>
      </c>
      <c r="B110" s="11">
        <v>21076</v>
      </c>
      <c r="C110" s="11" t="s">
        <v>80</v>
      </c>
      <c r="D110" s="11" t="s">
        <v>81</v>
      </c>
      <c r="E110" s="10">
        <v>5</v>
      </c>
    </row>
    <row r="111" spans="1:5" ht="25.5">
      <c r="A111" s="11">
        <v>1162</v>
      </c>
      <c r="B111" s="11">
        <v>21088</v>
      </c>
      <c r="C111" s="11" t="s">
        <v>90</v>
      </c>
      <c r="D111" s="11" t="s">
        <v>91</v>
      </c>
      <c r="E111" s="10">
        <v>100</v>
      </c>
    </row>
    <row r="112" spans="1:5" ht="25.5">
      <c r="A112" s="11">
        <v>1164</v>
      </c>
      <c r="B112" s="11">
        <v>21090</v>
      </c>
      <c r="C112" s="11" t="s">
        <v>94</v>
      </c>
      <c r="D112" s="11" t="s">
        <v>95</v>
      </c>
      <c r="E112" s="10">
        <v>100</v>
      </c>
    </row>
    <row r="113" spans="1:5" ht="38.25">
      <c r="A113" s="11">
        <v>1166</v>
      </c>
      <c r="B113" s="11">
        <v>21092</v>
      </c>
      <c r="C113" s="11" t="s">
        <v>96</v>
      </c>
      <c r="D113" s="11" t="s">
        <v>97</v>
      </c>
      <c r="E113" s="10">
        <v>50</v>
      </c>
    </row>
  </sheetData>
  <sheetProtection formatCells="0" formatColumns="0" formatRows="0" insertColumns="0" insertRows="0" insertHyperlinks="0" deleteColumns="0" deleteRows="0" sort="0" autoFilter="0" pivotTables="0"/>
  <mergeCells count="34">
    <mergeCell ref="A97:C97"/>
    <mergeCell ref="D97:E97"/>
    <mergeCell ref="D89:E89"/>
    <mergeCell ref="A90:C90"/>
    <mergeCell ref="D90:E90"/>
    <mergeCell ref="A95:E95"/>
    <mergeCell ref="D96:E96"/>
    <mergeCell ref="A47:E47"/>
    <mergeCell ref="D48:E48"/>
    <mergeCell ref="A49:C49"/>
    <mergeCell ref="D49:E49"/>
    <mergeCell ref="A88:E88"/>
    <mergeCell ref="D45:E45"/>
    <mergeCell ref="D27:E27"/>
    <mergeCell ref="A28:C28"/>
    <mergeCell ref="D28:E28"/>
    <mergeCell ref="A32:E32"/>
    <mergeCell ref="D33:E33"/>
    <mergeCell ref="A34:C34"/>
    <mergeCell ref="D34:E34"/>
    <mergeCell ref="A43:E43"/>
    <mergeCell ref="D44:E44"/>
    <mergeCell ref="A45:C45"/>
    <mergeCell ref="A26:E26"/>
    <mergeCell ref="A14:E14"/>
    <mergeCell ref="A15:E15"/>
    <mergeCell ref="D16:E16"/>
    <mergeCell ref="A17:C17"/>
    <mergeCell ref="D17:E17"/>
    <mergeCell ref="C11:D11"/>
    <mergeCell ref="A22:E22"/>
    <mergeCell ref="D23:E23"/>
    <mergeCell ref="A24:C24"/>
    <mergeCell ref="D24:E2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dcterms:created xsi:type="dcterms:W3CDTF">2014-06-09T13:11:25Z</dcterms:created>
  <dcterms:modified xsi:type="dcterms:W3CDTF">2014-06-12T09:54:55Z</dcterms:modified>
  <cp:category/>
  <cp:version/>
  <cp:contentType/>
  <cp:contentStatus/>
</cp:coreProperties>
</file>