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3995"/>
  </bookViews>
  <sheets>
    <sheet name="DNS zboží celkem" sheetId="1" r:id="rId1"/>
    <sheet name="DNS zboží části" sheetId="3" r:id="rId2"/>
    <sheet name="List1" sheetId="2" r:id="rId3"/>
  </sheets>
  <calcPr calcId="145621"/>
</workbook>
</file>

<file path=xl/calcChain.xml><?xml version="1.0" encoding="utf-8"?>
<calcChain xmlns="http://schemas.openxmlformats.org/spreadsheetml/2006/main">
  <c r="D70" i="1" l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H70" i="1" s="1"/>
</calcChain>
</file>

<file path=xl/sharedStrings.xml><?xml version="1.0" encoding="utf-8"?>
<sst xmlns="http://schemas.openxmlformats.org/spreadsheetml/2006/main" count="577" uniqueCount="163">
  <si>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</si>
  <si>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</si>
  <si>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</si>
  <si>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</si>
  <si>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</si>
  <si>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</si>
  <si>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</si>
  <si>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</si>
  <si>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</si>
  <si>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</si>
  <si>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</si>
  <si>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</si>
  <si>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</si>
  <si>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</si>
  <si>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</si>
  <si>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Baterie alkalické AA</t>
  </si>
  <si>
    <t>Alkalické tužkové baterie AA. Měrná jednotka: bal 4 ks</t>
  </si>
  <si>
    <t>Baterie alkalické AAA</t>
  </si>
  <si>
    <t>Alkalické tužkové baterie AAA. Měrná jednotka: bal 4 ks</t>
  </si>
  <si>
    <t>Baterie nabíjecí AA</t>
  </si>
  <si>
    <t>Nabíjecí baterie typu AA s kapacitou min. 2800 mAh. Měrná jednotka: bal 4 ks</t>
  </si>
  <si>
    <t>Kuličkové pero, červené 0,5 mm</t>
  </si>
  <si>
    <t>Plastové kuličkové pero s pogumovaným úchopem, stiskací mechanismus, jehlový hrot 0,5mm, barva náplně červená. Měrná jednotka: ks</t>
  </si>
  <si>
    <t>Kuličkové pero, modré 0,5 mm</t>
  </si>
  <si>
    <t>Plastové kuličkové pero, stiskací mechanismus, pogumovaný úchop jehlový hrot 0,5mm, barva náplně: modrá. Barva pera: mix tmavých barev. Měrná jednotka: ks</t>
  </si>
  <si>
    <t>Kuličkové pero jednorázové, černé</t>
  </si>
  <si>
    <t>Průhledné plastové tělo, viditelný stav náplně. Uzávěr a špička v barvě náplně. Kvalitní psaní zajišťuje jemný hrot, 0,70 mm, barva černá.. Měrná jednotka: ks</t>
  </si>
  <si>
    <t>Kuličkové pero jednorázové, červené</t>
  </si>
  <si>
    <t>Průhledné plastové tělo, viditelný stav náplně. Uzávěr a špička v barvě náplně. Kvalitní psaní zajišťuje jemný hrot, 0,70 mm, barva červená. Měrná jednotka: ks</t>
  </si>
  <si>
    <t>Kuličkové pero jednorázové, modré</t>
  </si>
  <si>
    <t>Průhledné plastové tělo, viditelný stav náplně. Uzávěr a špička v barvě náplně. Kvalitní psaní zajišťuje jemný hrot, 0,70 mm, barva modrá. Měrná jednotka: ks</t>
  </si>
  <si>
    <t>Gelový roller, černý 0,7 mm</t>
  </si>
  <si>
    <t>Ergonomické plastové tělo v barvě gelové náplně, stiskací mechanismus. Jemný hrot 0,7 mm, černá barva. Měrná jednotka: ks</t>
  </si>
  <si>
    <t>Gelový roller, červený 0,7 mm</t>
  </si>
  <si>
    <t>Ergonomické plastové tělo v barvě gelové náplně, stiskací mechanismus. Jemný hrot 0,7 mm, barva červená. Měrná jednotka: ks</t>
  </si>
  <si>
    <t>Gelový roller, zelený 0,7 mm</t>
  </si>
  <si>
    <t>Gelový roller s pogumovaným držením, vyměnitelná náplň, šíře stopy 0,7 mm, barva zelená. Měrná jednotka: ks</t>
  </si>
  <si>
    <t>Gelový roller, červený 0,5 mm</t>
  </si>
  <si>
    <t>Ergonomické plastové tělo v barvě gelové náplně, stiskací mechanismus. Jemný hrot 0,5 mm barva červená.. Měrná jednotka: ks</t>
  </si>
  <si>
    <t>Gelový roller, modrý 0,5 mm</t>
  </si>
  <si>
    <t>Ergonomické plastové tělo v barvě gelové náplně, stiskací mechanismus. Jemný hrot 0,5 mm, barva modrá.. Měrná jednotka: ks</t>
  </si>
  <si>
    <t>Fixy barevné, sada 6 barev</t>
  </si>
  <si>
    <t>Sada fixů, obsahuje 6 barev: červenou, žlutou, zelenou, modrou, hnědou a černou barvu,sada barevných fixů se snadno vypratelným a omyvatelným inkoustem. Zářivé barvy. Hrot odolný proti zatlačení či poškození, účinný uzávěr. Dlouhá životnost. Měrná jednotka: bal sada 6 ks</t>
  </si>
  <si>
    <t>Tužka mechanická /Versatilka/</t>
  </si>
  <si>
    <t>Kovová padací mechanická tužka (versatilka), tuhy HB. Měrná jednotka: ks</t>
  </si>
  <si>
    <t>Samolepící záložky 20x38mm, 4 barvy</t>
  </si>
  <si>
    <t>Značkovací samolepicí bloček, 4 barvy po 50 listech, 20 x 38 mm - popisovatelné, opakovaně použitelné. Měrná jednotka: bal 200 lístků</t>
  </si>
  <si>
    <t>Cenové etikety 16 x 23 mm</t>
  </si>
  <si>
    <t>Cenové etikety 16 x 23 mm, 870 etiket na kotoučku, různé barvy.. Měrná jednotka: ks</t>
  </si>
  <si>
    <t xml:space="preserve">Laminovací fólie A4 </t>
  </si>
  <si>
    <r>
      <t xml:space="preserve">Laminovací fólie mají nadstandardní kvalitu, projevující se průzračností, lesklostí a v šetření válců laminovacích strojů. Tloušťka folie vmicronech je vždy udávána </t>
    </r>
    <r>
      <rPr>
        <b/>
        <sz val="11"/>
        <color rgb="FF000000"/>
        <rFont val="Calibri"/>
      </rPr>
      <t>pro jednu stranu</t>
    </r>
    <r>
      <rPr>
        <sz val="10"/>
        <color rgb="FF000000"/>
        <rFont val="Arial"/>
      </rPr>
      <t>. Laminovací fólie je tvořena VŽDY dvěma vrstvami oudávané tloušťce.
100 ks v balení. Formát A4, 216x303 mm, barva: průzračné, lesklé</t>
    </r>
  </si>
  <si>
    <t>Kapsy laminovací - A4 100 mic</t>
  </si>
  <si>
    <t>Čirá fólie A4 (216 x 303). Síla 100 mikronů. Měrná jednotka: bal 100 ks</t>
  </si>
  <si>
    <t>Organizér na 96 CD/DVD</t>
  </si>
  <si>
    <t>Organizér na 96 CD/DVD, uvnitř organizéru jsou oboustranná pouzdra pro uložení 2 CD/DVD bez obalu nebo 1 CD/DVD s obalem.. Měrná jednotka: ks</t>
  </si>
  <si>
    <t>Desky spisové A4, průhledné s drukem - červené</t>
  </si>
  <si>
    <t>Spisové desky A4, průhledné s drukem, materiál polypropylen, barva červená. Měrná jednotka: ks</t>
  </si>
  <si>
    <t>Desky spisové A4, průhledné s drukem - čiré</t>
  </si>
  <si>
    <t>Spisové desky A4, průhledné s drukem, materiál polypropylen, barva čirá. Měrná jednotka: ks</t>
  </si>
  <si>
    <t>Rychlouzavírací sáčky 180 x 250 mm</t>
  </si>
  <si>
    <t>Čiré sáčky se samouzavíracím zipem, rozměr 180 x 250 mm. Měrná jednotka: bal 100 ks</t>
  </si>
  <si>
    <t>Rychlovazač PVC A4 - fialový</t>
  </si>
  <si>
    <t>Rychlovazač A4, materiál polypropylen, přední strana průhledná, zadní strana fialová. Měrná jednotka: ks</t>
  </si>
  <si>
    <t>Obal zakládací A4 L čirý (100mic, 10ks)</t>
  </si>
  <si>
    <t>Zakládací obal A4 "L", síla 100 - 150 micronů, barva čirá. Měrná jednotka: bal 10 ks</t>
  </si>
  <si>
    <t>Box na spisy - zelený</t>
  </si>
  <si>
    <t>Box na spisy, rozměry min 300 x 200 x 25 mm (š/h/v), gumička přes rohy, materiál polypropylen, barva zelená. Měrná jednotka: ks</t>
  </si>
  <si>
    <t xml:space="preserve">Guma lepící </t>
  </si>
  <si>
    <t>Opakovatelně použitelná lepící guma, polštářky, celková hmotnost 50 g. Měrná jednotka: ks</t>
  </si>
  <si>
    <t>Páska lepící hnědá, 48 mm x 66 m</t>
  </si>
  <si>
    <t>Lepící páska hnědá, samolepící, rozměr 48 mm x 66 m. Měrná jednotka: ks</t>
  </si>
  <si>
    <t>Páska balicí - lepicí, 48 mm x 66 m</t>
  </si>
  <si>
    <t>Balicí páska transparentní, samolepící, ideální k uzavírání krabic a fixaci, lepí i při nízkých teplotách, při vyšších teplotách nepraská, rozměr 48 mm x 66 m. Měrná jednotka: ks</t>
  </si>
  <si>
    <t>Páska lepící 12 mm x 10 m</t>
  </si>
  <si>
    <t>Lepící páska transparentní, samolepící, rozměr 12 mm x 10 m. Měrná jednotka: bal 12 ks</t>
  </si>
  <si>
    <t>Utěrky čistící na monitory</t>
  </si>
  <si>
    <t>Čistící utěrky na monitory, jemné, vlhčené, balené v dóze. Měrná jednotka: bal 100 ks</t>
  </si>
  <si>
    <t>Pokladní doklad výdajový</t>
  </si>
  <si>
    <t>Formát A6, 100 listů, samopropisující papír.  Měrná jednotka: ks</t>
  </si>
  <si>
    <t>Bublinková fólie 1000</t>
  </si>
  <si>
    <t>Obalový materiál v rolích, odolná proti vlhkosti, pružná, role šíře 1000 mm - návin 100 bm. Měrná jednotka: ks</t>
  </si>
  <si>
    <t>Spojovače 24/8</t>
  </si>
  <si>
    <t>Spojovače 24/8, balení 1000 ks. Měrná jednotka: bal 1000 ks</t>
  </si>
  <si>
    <t>Spojovače NO. 10</t>
  </si>
  <si>
    <t>Spojovače NO. 10, balení 1000 ks. Měrná jednotka: bal 1000 ks</t>
  </si>
  <si>
    <t>Binder klipy 41</t>
  </si>
  <si>
    <t>Kancelářské kovové klipy na sepnutí svazku papíru, vel. 41 mm, černé. Měrná jednotka: bal 12 ks</t>
  </si>
  <si>
    <t>Sešívačka - 20 listů</t>
  </si>
  <si>
    <t>Celokovová sešívačka potažená plastem, hloubka vkládání 65 mm, spojovače vel. 26/6 nebo 24/6, kapacita sešití 20 listů 80 g/m2. Měrná jednotka: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</si>
  <si>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</si>
  <si>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</si>
  <si>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Samolepící bloček 76 x 76 mm, zelená, modrá</t>
  </si>
  <si>
    <t>Samolepící bloček, 76 x 76 mm, opakované lepení, různé odstíny zelené, modré. Měrná jednotka: bal 6 x 100 ks lístků</t>
  </si>
  <si>
    <t>Samolepící bloček 38 x 51 mm, světle žlutý</t>
  </si>
  <si>
    <t>Samolepící bloček, 38 x 51 mm, opakované lepení, barva světle žlutá. Měrná jednotka: bal 3 x 100 ks lístků</t>
  </si>
  <si>
    <t>Fólie pro přední stranu do termovazače</t>
  </si>
  <si>
    <t>Fólie pro přední stranu, formát A4, tloušťka 300 mic, barevné provedení transparentní.Měrná jednotka: balení 100 ks</t>
  </si>
  <si>
    <t>Pořadač čtyřkroužkový -  40 - 45 mm, červený</t>
  </si>
  <si>
    <t>Čtyřkroužkový pořadač A4, materiál polypropylen, šířka hřbetu 40-45 mm, na hřbetě se štítkem, barva červená. Měrná jednotka: ks</t>
  </si>
  <si>
    <t>Poznámkový blok A4 - čistý</t>
  </si>
  <si>
    <t>Poznámkový blok A4 - čistý, s horním lepením, listy z bílého papíru, opatřený měkkou obálkou a kartonovými zády, 50 listů. Měrná jednotka: ks</t>
  </si>
  <si>
    <t>Zvýrazňovač 1-3 mm, sada 4 barev</t>
  </si>
  <si>
    <t>Štíhlé plastové tělo v barvě inkoustu, chránítko s klipem. Fluorescenční inkoust na všechny druhy papírů. Odolnost proti vyschnutí min. 3 roky. Klínový hrot, šíře stopy 1 – 3 mm. Měrná jednotka: bal sada 4 ks</t>
  </si>
  <si>
    <t>Tužka dřevěná, 2HB</t>
  </si>
  <si>
    <t>Dřevěná grafitová tužka s leštěným povrchem, tvrdost 2HB, délka 170 mm s pryží. Měrná jednotka: ks</t>
  </si>
  <si>
    <t>Nůžky kancelářské - 13 cm</t>
  </si>
  <si>
    <t>Nůžky s ocelovými nožnicemi, ergonomické držení, délka nůžek včetně rukojeti 13 cm. Měrná jednotka: ks</t>
  </si>
  <si>
    <t>Laminovačka</t>
  </si>
  <si>
    <t>Krásný, moderní design s možností volby vzhledu pomocí transparentních samolepek; laminovačka vhodná pro laminování v domácnosti (průkazů, visaček, certifikátů, fotografií, kreseb), Jednoduchá obsluha, Pracovní šíře 320 mm, Maximální velikost laminovací kapsy A3, Maximální síla laminovací fólie 2x125 µm, Laminování za tepla i za studena, Rychlost laminace 300 mm/min, Délka zahřívání: 3 - 5 min, Rozměry: 440x135x66 mm, měrná jednotka: ks</t>
  </si>
  <si>
    <t>Náplň pro gelový roller, E681 0,7 mm/modrá</t>
  </si>
  <si>
    <t>Náplň pro gelový roller, E681, 0,7 mm/modrá, šíře stopy 0,7 mm, barva modrá. Měrná jednotka: ks</t>
  </si>
  <si>
    <t>Zvýrazňovač 1-3 mm, zelený</t>
  </si>
  <si>
    <t>Štíhlé plastové tělo v barvě inkoustu, chránítko s klipem. Fluorescenční inkoust na všechny druhy papírů. Odolnost proti vyschnutí min. 3 roky. Klínový hrot, šíře stopy 1 – 3 mm. Měrná jednotka: ks</t>
  </si>
  <si>
    <t>CD-R 50 ks - printable</t>
  </si>
  <si>
    <t>CD-R, popisovatelné, kapacita 700 MB, rychlost 52 x - cake box. Měrná jednotka: bal 50 ks</t>
  </si>
  <si>
    <t>Čistící gel na klávesnice</t>
  </si>
  <si>
    <r>
      <t xml:space="preserve">Kvalitní </t>
    </r>
    <r>
      <rPr>
        <b/>
        <sz val="11"/>
        <color rgb="FF000000"/>
        <rFont val="Calibri"/>
      </rPr>
      <t>čistící gel</t>
    </r>
    <r>
      <rPr>
        <sz val="10"/>
        <color rgb="FF000000"/>
        <rFont val="Arial"/>
      </rPr>
      <t xml:space="preserve">, který Vám pomůže všude tam, kde je obvykle těžké zbavit se nečistot. Nezanechává skvrny na rukou ani na čištěném objektu či ploše. </t>
    </r>
    <r>
      <rPr>
        <b/>
        <sz val="11"/>
        <color rgb="FF000000"/>
        <rFont val="Calibri"/>
      </rPr>
      <t>Čistící gel</t>
    </r>
    <r>
      <rPr>
        <sz val="10"/>
        <color rgb="FF000000"/>
        <rFont val="Arial"/>
      </rPr>
      <t xml:space="preserve"> je vhodný na počítačové klávesnice, telefony, tiskárny a další obtížně přístupné členité předměty.
Materiál: měkká guma. Měrná jednotka: ks</t>
    </r>
  </si>
  <si>
    <t>Desky pro termovazbu</t>
  </si>
  <si>
    <t>Vysoká kvalita. Vhodné pro většinu termovazačů. Nelze použít opakovaně. Speciální desky pro termovazače.
Formát A4, kapacita 50 listů, šířka 6 mm, barva bílá. Měrná jednotka: balení 100 ks</t>
  </si>
  <si>
    <t>Koutoučová řezačka papíru</t>
  </si>
  <si>
    <t>Kvalitní kolečková řezačka papíruspevnou kovovou základnou určena pro formát A4, Maximální tloušťka řezu 0,7mm, Rotační nůž znerezové tvrzenéoceli, Automatický přítlak, Vyměnitelná řezná hlava. Měrná jednotka: ks</t>
  </si>
  <si>
    <t>Termovazač A4</t>
  </si>
  <si>
    <t>Profesionální stolní přístroj na termovazbu s kapacitou 200 listů papíru 80 g/m2, Vhodné do všech kanceláří, Využijete pro vazbu prezentačních materiálů, ceníků apod., Termovazač se nahřívá 5 minut, samotné svázání trvá 40 sekund, Tento přístroj na svázání papírů do desek má chladící stojánek
Rozměr: 36 cm x 9 cm x 11 cm (š x v x h)</t>
  </si>
  <si>
    <t>PP sporo - spisové desky červené</t>
  </si>
  <si>
    <t>Červené rozevírací PVC spisové desky. Spodní vnitřní kapsy. Pro dokumenty do formátu A4. Barva červená. Měrná jednotka: ks</t>
  </si>
  <si>
    <t>Celková cena zadavatele:</t>
  </si>
  <si>
    <t>Celková cena uchazeče:</t>
  </si>
  <si>
    <t>REK sklad (22262), Hoření 13, UL, Kontakt: Lenka Karásková, sklad (lenka.karaskova@ujep.cz Tel:475286375)</t>
  </si>
  <si>
    <t xml:space="preserve">22262/01/0000/01 rozpočet </t>
  </si>
  <si>
    <t>Projekt:</t>
  </si>
  <si>
    <t>ID obj.</t>
  </si>
  <si>
    <t>PřF (53512), ČM 3-311, Kontakt: Zdeňka Podaná (zdenka.podana@ujep.cz Tel:475283155)</t>
  </si>
  <si>
    <t>5351201000001 žádný</t>
  </si>
  <si>
    <t>děkanát FF UJEP (63201), České mládeže, přízemí, č.d. 114, Kontakt: Hana Krchovová (Hana.Krchovova@ujep.cz Tel:475 28 3294)</t>
  </si>
  <si>
    <t>63201/38/0211/01 Corona Culturae</t>
  </si>
  <si>
    <t>Rektorát (22173), 1.13, Kontakt: Jelena  Medunová (jelena.medunova@ujep.cz Tel:47528 6238)</t>
  </si>
  <si>
    <t>22173/29/0212/ 01 Metodické centrum PPTV UJEP</t>
  </si>
  <si>
    <t>studijní oddělení PřF (53511), , Kontakt: Jitka Králová (jitka.kralova@ujep.cz Tel:475283185)</t>
  </si>
  <si>
    <t>53511 01 0000 01 53511</t>
  </si>
  <si>
    <t>FZS (72101), Velká Hradební 13, 17c, Kontakt: Karel Hrach (karel.hrach@ujep.cz Tel:475284250)</t>
  </si>
  <si>
    <t>72101/18/0101/01 IGA MZdr ČR</t>
  </si>
  <si>
    <t>Fakulta zdravotnických studií (72001), Velká Hradební 13, Kontakt: Kamila Machaloušová (kamila.machalousova@ujep.cz Tel:475284231)</t>
  </si>
  <si>
    <t>72101/01/0000/01 2014</t>
  </si>
  <si>
    <t>děkanát PřF UJEP (53111), CS, 2. patro, 315, Kontakt: Yvona Jůzová (yvona.juzova@ujep.cz Tel:3223)</t>
  </si>
  <si>
    <t>5311101000001 děkanát PřF</t>
  </si>
  <si>
    <t>FF (63201), CS/410, Kontakt: Ivana Kočová (ivana.kocova@ujep.cz Tel:475283391)</t>
  </si>
  <si>
    <t>63201/29/0506/01 NAKI - DF12P01OVV046 (řešitel Turčan)</t>
  </si>
  <si>
    <t>Rektorátské mladeze (22173), 1.13, Kontakt: Jelena  Medunová (jelena.medunova@ujep.cz Tel:47528 6238)</t>
  </si>
  <si>
    <t>OVV Rek (22142), MFC, 1. patro, 1.12, Kontakt: Gabriela Krečová (gabriela.krecova@ujep.cz Tel:475286277)</t>
  </si>
  <si>
    <t>22142/36/0102/01 Erasmus</t>
  </si>
  <si>
    <t>KPF FF UJEP (63202 16 0001 01), CV,1.,107, Kontakt: Jaroslava Šlechtová (jaroslava.slechtova@ujep.cz Tel:475283134)</t>
  </si>
  <si>
    <t>63202 16 0001 01 Stimulace KPF</t>
  </si>
  <si>
    <t>FUD a FF (63201 38 0211 01), FUD UJEP, 1. patro, č. 232, Kontakt: Adéla Hrušková (adela.hruskova@ujep.cz Tel:601385504)</t>
  </si>
  <si>
    <t>63201/38/0211/01 Corona Culturae, CZ.1.07/2.2.00/28.0285</t>
  </si>
  <si>
    <t>České mládeže 8 (4320215000701), CN, 4, 436, Kontakt: Tomáš Suk (t.suk@centrum.cz Tel:775615515)</t>
  </si>
  <si>
    <t>SGS SGS</t>
  </si>
  <si>
    <t>FF - KHI (63201), Velká Hradební 15, 3.patro, Kontakt: Gabriela  Růžičková  (gabriela.ruzickova@ujep.cz Tel:601594203)</t>
  </si>
  <si>
    <t>63201/29/0502/01 NAKI DF12P01OVV 009</t>
  </si>
  <si>
    <t>Pozn.: popis vlastností může přesáhnout velikost buňky (např.:dvojklik na buňku zobrazí celý text)</t>
  </si>
  <si>
    <t>Příloha č. 1 - podrobná specifikace (celkový součet)</t>
  </si>
  <si>
    <t>Příloha č. 1 - podrobná specifikace (dílčí části - podklady pro jednotlivé faktury)</t>
  </si>
  <si>
    <t>Pracoviště:</t>
  </si>
  <si>
    <t>****  Dílčí část pro pracoviště UJEP 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</si>
</sst>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7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1"/>
      <color rgb="FF000000"/>
      <name val="Calibri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0" fontId="5" fillId="0" borderId="0" xfId="0" applyFont="1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352423</xdr:colOff>
      <xdr:row>1</xdr:row>
      <xdr:rowOff>19050</xdr:rowOff>
    </xdr:from>
    <xdr:to>
      <xdr:col>5</xdr:col>
      <xdr:colOff>3682607</xdr:colOff>
      <xdr:row>8</xdr:row>
      <xdr:rowOff>145575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8" y="180975"/>
          <a:ext cx="9130909" cy="12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19050</xdr:rowOff>
    </xdr:from>
    <xdr:to>
      <xdr:col>4</xdr:col>
      <xdr:colOff>947928</xdr:colOff>
      <xdr:row>7</xdr:row>
      <xdr:rowOff>103632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8097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0"/>
  <sheetViews>
    <sheetView tabSelected="1" topLeftCell="A58" workbookViewId="0">
      <selection activeCell="E24" sqref="E24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x14ac:dyDescent="0.2"/>
    <row r="8" spans="1:10" s="9" customFormat="1" x14ac:dyDescent="0.2"/>
    <row r="9" spans="1:10" s="9" customFormat="1" x14ac:dyDescent="0.2"/>
    <row r="10" spans="1:10" s="9" customFormat="1" ht="15.75" x14ac:dyDescent="0.25">
      <c r="D10" s="17" t="s">
        <v>159</v>
      </c>
      <c r="E10" s="17"/>
      <c r="F10" s="17"/>
    </row>
    <row r="11" spans="1:10" s="9" customFormat="1" x14ac:dyDescent="0.2"/>
    <row r="12" spans="1:10" x14ac:dyDescent="0.2">
      <c r="A12" s="13" t="s">
        <v>0</v>
      </c>
      <c r="B12" s="14"/>
      <c r="C12" s="14"/>
      <c r="D12" s="14"/>
      <c r="E12" s="2" t="s">
        <v>1</v>
      </c>
      <c r="F12" s="1" t="s">
        <v>2</v>
      </c>
      <c r="G12" s="15" t="s">
        <v>3</v>
      </c>
      <c r="H12" s="14"/>
    </row>
    <row r="13" spans="1:10" x14ac:dyDescent="0.2">
      <c r="A13" s="16" t="s">
        <v>4</v>
      </c>
      <c r="B13" s="14"/>
      <c r="C13" s="14"/>
      <c r="D13" s="14"/>
    </row>
    <row r="14" spans="1:10" ht="25.5" x14ac:dyDescent="0.2">
      <c r="A14" s="1" t="s">
        <v>5</v>
      </c>
      <c r="B14" s="1" t="s">
        <v>6</v>
      </c>
      <c r="C14" s="1" t="s">
        <v>7</v>
      </c>
      <c r="D14" s="1" t="s">
        <v>8</v>
      </c>
      <c r="E14" s="1" t="s">
        <v>9</v>
      </c>
      <c r="F14" s="4" t="s">
        <v>10</v>
      </c>
      <c r="G14" s="1" t="s">
        <v>11</v>
      </c>
      <c r="H14" s="4" t="s">
        <v>12</v>
      </c>
      <c r="I14" s="1" t="s">
        <v>13</v>
      </c>
      <c r="J14" s="1" t="s">
        <v>14</v>
      </c>
    </row>
    <row r="15" spans="1:10" ht="15" x14ac:dyDescent="0.2">
      <c r="A15" s="3">
        <v>55</v>
      </c>
      <c r="B15" s="3">
        <v>20004</v>
      </c>
      <c r="C15" s="5">
        <v>60</v>
      </c>
      <c r="D15" s="3" t="s">
        <v>15</v>
      </c>
      <c r="E15" s="3" t="s">
        <v>16</v>
      </c>
      <c r="F15" s="2" t="s">
        <v>3</v>
      </c>
      <c r="G15" s="6">
        <v>6</v>
      </c>
      <c r="H15" s="7" t="s">
        <v>3</v>
      </c>
      <c r="I15" s="8" t="e">
        <f t="shared" ref="I15:I46" si="0" xml:space="preserve"> G15*H15</f>
        <v>#VALUE!</v>
      </c>
      <c r="J15" s="8" t="str">
        <f t="shared" ref="J15:J46" si="1">IF(H15&gt;C15,"Vyšší"," --- ")</f>
        <v>Vyšší</v>
      </c>
    </row>
    <row r="16" spans="1:10" ht="15" x14ac:dyDescent="0.2">
      <c r="A16" s="3">
        <v>56</v>
      </c>
      <c r="B16" s="3">
        <v>20005</v>
      </c>
      <c r="C16" s="5">
        <v>80</v>
      </c>
      <c r="D16" s="3" t="s">
        <v>17</v>
      </c>
      <c r="E16" s="3" t="s">
        <v>18</v>
      </c>
      <c r="F16" s="2" t="s">
        <v>3</v>
      </c>
      <c r="G16" s="6">
        <v>5</v>
      </c>
      <c r="H16" s="7" t="s">
        <v>3</v>
      </c>
      <c r="I16" s="8" t="e">
        <f t="shared" si="0"/>
        <v>#VALUE!</v>
      </c>
      <c r="J16" s="8" t="str">
        <f t="shared" si="1"/>
        <v>Vyšší</v>
      </c>
    </row>
    <row r="17" spans="1:10" ht="25.5" x14ac:dyDescent="0.2">
      <c r="A17" s="3">
        <v>65</v>
      </c>
      <c r="B17" s="3">
        <v>20014</v>
      </c>
      <c r="C17" s="5">
        <v>200</v>
      </c>
      <c r="D17" s="3" t="s">
        <v>19</v>
      </c>
      <c r="E17" s="3" t="s">
        <v>20</v>
      </c>
      <c r="F17" s="2" t="s">
        <v>3</v>
      </c>
      <c r="G17" s="6">
        <v>3</v>
      </c>
      <c r="H17" s="7" t="s">
        <v>3</v>
      </c>
      <c r="I17" s="8" t="e">
        <f t="shared" si="0"/>
        <v>#VALUE!</v>
      </c>
      <c r="J17" s="8" t="str">
        <f t="shared" si="1"/>
        <v>Vyšší</v>
      </c>
    </row>
    <row r="18" spans="1:10" ht="38.25" x14ac:dyDescent="0.2">
      <c r="A18" s="3">
        <v>108</v>
      </c>
      <c r="B18" s="3">
        <v>20057</v>
      </c>
      <c r="C18" s="5">
        <v>10</v>
      </c>
      <c r="D18" s="3" t="s">
        <v>21</v>
      </c>
      <c r="E18" s="3" t="s">
        <v>22</v>
      </c>
      <c r="F18" s="2" t="s">
        <v>3</v>
      </c>
      <c r="G18" s="6">
        <v>3</v>
      </c>
      <c r="H18" s="7" t="s">
        <v>3</v>
      </c>
      <c r="I18" s="8" t="e">
        <f t="shared" si="0"/>
        <v>#VALUE!</v>
      </c>
      <c r="J18" s="8" t="str">
        <f t="shared" si="1"/>
        <v>Vyšší</v>
      </c>
    </row>
    <row r="19" spans="1:10" ht="38.25" x14ac:dyDescent="0.2">
      <c r="A19" s="3">
        <v>109</v>
      </c>
      <c r="B19" s="3">
        <v>20058</v>
      </c>
      <c r="C19" s="5">
        <v>12</v>
      </c>
      <c r="D19" s="3" t="s">
        <v>23</v>
      </c>
      <c r="E19" s="3" t="s">
        <v>24</v>
      </c>
      <c r="F19" s="2" t="s">
        <v>3</v>
      </c>
      <c r="G19" s="6">
        <v>35</v>
      </c>
      <c r="H19" s="7" t="s">
        <v>3</v>
      </c>
      <c r="I19" s="8" t="e">
        <f t="shared" si="0"/>
        <v>#VALUE!</v>
      </c>
      <c r="J19" s="8" t="str">
        <f t="shared" si="1"/>
        <v>Vyšší</v>
      </c>
    </row>
    <row r="20" spans="1:10" ht="38.25" x14ac:dyDescent="0.2">
      <c r="A20" s="3">
        <v>110</v>
      </c>
      <c r="B20" s="3">
        <v>20059</v>
      </c>
      <c r="C20" s="5">
        <v>1.83</v>
      </c>
      <c r="D20" s="3" t="s">
        <v>25</v>
      </c>
      <c r="E20" s="3" t="s">
        <v>26</v>
      </c>
      <c r="F20" s="2" t="s">
        <v>3</v>
      </c>
      <c r="G20" s="6">
        <v>3</v>
      </c>
      <c r="H20" s="7" t="s">
        <v>3</v>
      </c>
      <c r="I20" s="8" t="e">
        <f t="shared" si="0"/>
        <v>#VALUE!</v>
      </c>
      <c r="J20" s="8" t="str">
        <f t="shared" si="1"/>
        <v>Vyšší</v>
      </c>
    </row>
    <row r="21" spans="1:10" ht="38.25" x14ac:dyDescent="0.2">
      <c r="A21" s="3">
        <v>111</v>
      </c>
      <c r="B21" s="3">
        <v>20060</v>
      </c>
      <c r="C21" s="5">
        <v>1.83</v>
      </c>
      <c r="D21" s="3" t="s">
        <v>27</v>
      </c>
      <c r="E21" s="3" t="s">
        <v>28</v>
      </c>
      <c r="F21" s="2" t="s">
        <v>3</v>
      </c>
      <c r="G21" s="6">
        <v>4</v>
      </c>
      <c r="H21" s="7" t="s">
        <v>3</v>
      </c>
      <c r="I21" s="8" t="e">
        <f t="shared" si="0"/>
        <v>#VALUE!</v>
      </c>
      <c r="J21" s="8" t="str">
        <f t="shared" si="1"/>
        <v>Vyšší</v>
      </c>
    </row>
    <row r="22" spans="1:10" ht="38.25" x14ac:dyDescent="0.2">
      <c r="A22" s="3">
        <v>112</v>
      </c>
      <c r="B22" s="3">
        <v>20061</v>
      </c>
      <c r="C22" s="5">
        <v>1.83</v>
      </c>
      <c r="D22" s="3" t="s">
        <v>29</v>
      </c>
      <c r="E22" s="3" t="s">
        <v>30</v>
      </c>
      <c r="F22" s="2" t="s">
        <v>3</v>
      </c>
      <c r="G22" s="6">
        <v>10</v>
      </c>
      <c r="H22" s="7" t="s">
        <v>3</v>
      </c>
      <c r="I22" s="8" t="e">
        <f t="shared" si="0"/>
        <v>#VALUE!</v>
      </c>
      <c r="J22" s="8" t="str">
        <f t="shared" si="1"/>
        <v>Vyšší</v>
      </c>
    </row>
    <row r="23" spans="1:10" ht="25.5" x14ac:dyDescent="0.2">
      <c r="A23" s="3">
        <v>114</v>
      </c>
      <c r="B23" s="3">
        <v>20063</v>
      </c>
      <c r="C23" s="5">
        <v>13.5</v>
      </c>
      <c r="D23" s="3" t="s">
        <v>31</v>
      </c>
      <c r="E23" s="3" t="s">
        <v>32</v>
      </c>
      <c r="F23" s="2" t="s">
        <v>3</v>
      </c>
      <c r="G23" s="6">
        <v>10</v>
      </c>
      <c r="H23" s="7" t="s">
        <v>3</v>
      </c>
      <c r="I23" s="8" t="e">
        <f t="shared" si="0"/>
        <v>#VALUE!</v>
      </c>
      <c r="J23" s="8" t="str">
        <f t="shared" si="1"/>
        <v>Vyšší</v>
      </c>
    </row>
    <row r="24" spans="1:10" ht="25.5" x14ac:dyDescent="0.2">
      <c r="A24" s="3">
        <v>115</v>
      </c>
      <c r="B24" s="3">
        <v>20064</v>
      </c>
      <c r="C24" s="5">
        <v>13.5</v>
      </c>
      <c r="D24" s="3" t="s">
        <v>33</v>
      </c>
      <c r="E24" s="3" t="s">
        <v>34</v>
      </c>
      <c r="F24" s="2" t="s">
        <v>3</v>
      </c>
      <c r="G24" s="6">
        <v>5</v>
      </c>
      <c r="H24" s="7" t="s">
        <v>3</v>
      </c>
      <c r="I24" s="8" t="e">
        <f t="shared" si="0"/>
        <v>#VALUE!</v>
      </c>
      <c r="J24" s="8" t="str">
        <f t="shared" si="1"/>
        <v>Vyšší</v>
      </c>
    </row>
    <row r="25" spans="1:10" ht="25.5" x14ac:dyDescent="0.2">
      <c r="A25" s="3">
        <v>117</v>
      </c>
      <c r="B25" s="3">
        <v>20066</v>
      </c>
      <c r="C25" s="5">
        <v>13.5</v>
      </c>
      <c r="D25" s="3" t="s">
        <v>35</v>
      </c>
      <c r="E25" s="3" t="s">
        <v>36</v>
      </c>
      <c r="F25" s="2" t="s">
        <v>3</v>
      </c>
      <c r="G25" s="6">
        <v>5</v>
      </c>
      <c r="H25" s="7" t="s">
        <v>3</v>
      </c>
      <c r="I25" s="8" t="e">
        <f t="shared" si="0"/>
        <v>#VALUE!</v>
      </c>
      <c r="J25" s="8" t="str">
        <f t="shared" si="1"/>
        <v>Vyšší</v>
      </c>
    </row>
    <row r="26" spans="1:10" ht="25.5" x14ac:dyDescent="0.2">
      <c r="A26" s="3">
        <v>119</v>
      </c>
      <c r="B26" s="3">
        <v>20068</v>
      </c>
      <c r="C26" s="5">
        <v>13.4</v>
      </c>
      <c r="D26" s="3" t="s">
        <v>37</v>
      </c>
      <c r="E26" s="3" t="s">
        <v>38</v>
      </c>
      <c r="F26" s="2" t="s">
        <v>3</v>
      </c>
      <c r="G26" s="6">
        <v>5</v>
      </c>
      <c r="H26" s="7" t="s">
        <v>3</v>
      </c>
      <c r="I26" s="8" t="e">
        <f t="shared" si="0"/>
        <v>#VALUE!</v>
      </c>
      <c r="J26" s="8" t="str">
        <f t="shared" si="1"/>
        <v>Vyšší</v>
      </c>
    </row>
    <row r="27" spans="1:10" ht="25.5" x14ac:dyDescent="0.2">
      <c r="A27" s="3">
        <v>120</v>
      </c>
      <c r="B27" s="3">
        <v>20069</v>
      </c>
      <c r="C27" s="5">
        <v>13.4</v>
      </c>
      <c r="D27" s="3" t="s">
        <v>39</v>
      </c>
      <c r="E27" s="3" t="s">
        <v>40</v>
      </c>
      <c r="F27" s="2" t="s">
        <v>3</v>
      </c>
      <c r="G27" s="6">
        <v>10</v>
      </c>
      <c r="H27" s="7" t="s">
        <v>3</v>
      </c>
      <c r="I27" s="8" t="e">
        <f t="shared" si="0"/>
        <v>#VALUE!</v>
      </c>
      <c r="J27" s="8" t="str">
        <f t="shared" si="1"/>
        <v>Vyšší</v>
      </c>
    </row>
    <row r="28" spans="1:10" ht="63.75" x14ac:dyDescent="0.2">
      <c r="A28" s="3">
        <v>129</v>
      </c>
      <c r="B28" s="3">
        <v>20078</v>
      </c>
      <c r="C28" s="5">
        <v>30.5</v>
      </c>
      <c r="D28" s="3" t="s">
        <v>41</v>
      </c>
      <c r="E28" s="3" t="s">
        <v>42</v>
      </c>
      <c r="F28" s="2" t="s">
        <v>3</v>
      </c>
      <c r="G28" s="6">
        <v>1</v>
      </c>
      <c r="H28" s="7" t="s">
        <v>3</v>
      </c>
      <c r="I28" s="8" t="e">
        <f t="shared" si="0"/>
        <v>#VALUE!</v>
      </c>
      <c r="J28" s="8" t="str">
        <f t="shared" si="1"/>
        <v>Vyšší</v>
      </c>
    </row>
    <row r="29" spans="1:10" ht="25.5" x14ac:dyDescent="0.2">
      <c r="A29" s="3">
        <v>193</v>
      </c>
      <c r="B29" s="3">
        <v>20142</v>
      </c>
      <c r="C29" s="5">
        <v>49</v>
      </c>
      <c r="D29" s="3" t="s">
        <v>43</v>
      </c>
      <c r="E29" s="3" t="s">
        <v>44</v>
      </c>
      <c r="F29" s="2" t="s">
        <v>3</v>
      </c>
      <c r="G29" s="6">
        <v>1</v>
      </c>
      <c r="H29" s="7" t="s">
        <v>3</v>
      </c>
      <c r="I29" s="8" t="e">
        <f t="shared" si="0"/>
        <v>#VALUE!</v>
      </c>
      <c r="J29" s="8" t="str">
        <f t="shared" si="1"/>
        <v>Vyšší</v>
      </c>
    </row>
    <row r="30" spans="1:10" ht="25.5" x14ac:dyDescent="0.2">
      <c r="A30" s="3">
        <v>225</v>
      </c>
      <c r="B30" s="3">
        <v>20174</v>
      </c>
      <c r="C30" s="5">
        <v>61</v>
      </c>
      <c r="D30" s="3" t="s">
        <v>45</v>
      </c>
      <c r="E30" s="3" t="s">
        <v>46</v>
      </c>
      <c r="F30" s="2" t="s">
        <v>3</v>
      </c>
      <c r="G30" s="6">
        <v>3</v>
      </c>
      <c r="H30" s="7" t="s">
        <v>3</v>
      </c>
      <c r="I30" s="8" t="e">
        <f t="shared" si="0"/>
        <v>#VALUE!</v>
      </c>
      <c r="J30" s="8" t="str">
        <f t="shared" si="1"/>
        <v>Vyšší</v>
      </c>
    </row>
    <row r="31" spans="1:10" ht="25.5" x14ac:dyDescent="0.2">
      <c r="A31" s="3">
        <v>248</v>
      </c>
      <c r="B31" s="3">
        <v>20197</v>
      </c>
      <c r="C31" s="5">
        <v>13.97</v>
      </c>
      <c r="D31" s="3" t="s">
        <v>47</v>
      </c>
      <c r="E31" s="3" t="s">
        <v>48</v>
      </c>
      <c r="F31" s="2" t="s">
        <v>3</v>
      </c>
      <c r="G31" s="6">
        <v>1</v>
      </c>
      <c r="H31" s="7" t="s">
        <v>3</v>
      </c>
      <c r="I31" s="8" t="e">
        <f t="shared" si="0"/>
        <v>#VALUE!</v>
      </c>
      <c r="J31" s="8" t="str">
        <f t="shared" si="1"/>
        <v>Vyšší</v>
      </c>
    </row>
    <row r="32" spans="1:10" ht="66" x14ac:dyDescent="0.2">
      <c r="A32" s="3">
        <v>305</v>
      </c>
      <c r="B32" s="3">
        <v>20252</v>
      </c>
      <c r="C32" s="5">
        <v>475</v>
      </c>
      <c r="D32" s="3" t="s">
        <v>49</v>
      </c>
      <c r="E32" s="3" t="s">
        <v>50</v>
      </c>
      <c r="F32" s="2" t="s">
        <v>3</v>
      </c>
      <c r="G32" s="6">
        <v>1</v>
      </c>
      <c r="H32" s="7" t="s">
        <v>3</v>
      </c>
      <c r="I32" s="8" t="e">
        <f t="shared" si="0"/>
        <v>#VALUE!</v>
      </c>
      <c r="J32" s="8" t="str">
        <f t="shared" si="1"/>
        <v>Vyšší</v>
      </c>
    </row>
    <row r="33" spans="1:10" ht="25.5" x14ac:dyDescent="0.2">
      <c r="A33" s="3">
        <v>331</v>
      </c>
      <c r="B33" s="3">
        <v>20278</v>
      </c>
      <c r="C33" s="5">
        <v>309</v>
      </c>
      <c r="D33" s="3" t="s">
        <v>51</v>
      </c>
      <c r="E33" s="3" t="s">
        <v>52</v>
      </c>
      <c r="F33" s="2" t="s">
        <v>3</v>
      </c>
      <c r="G33" s="6">
        <v>1</v>
      </c>
      <c r="H33" s="7" t="s">
        <v>3</v>
      </c>
      <c r="I33" s="8" t="e">
        <f t="shared" si="0"/>
        <v>#VALUE!</v>
      </c>
      <c r="J33" s="8" t="str">
        <f t="shared" si="1"/>
        <v>Vyšší</v>
      </c>
    </row>
    <row r="34" spans="1:10" ht="38.25" x14ac:dyDescent="0.2">
      <c r="A34" s="3">
        <v>347</v>
      </c>
      <c r="B34" s="3">
        <v>20294</v>
      </c>
      <c r="C34" s="5">
        <v>157</v>
      </c>
      <c r="D34" s="3" t="s">
        <v>53</v>
      </c>
      <c r="E34" s="3" t="s">
        <v>54</v>
      </c>
      <c r="F34" s="2" t="s">
        <v>3</v>
      </c>
      <c r="G34" s="6">
        <v>2</v>
      </c>
      <c r="H34" s="7" t="s">
        <v>3</v>
      </c>
      <c r="I34" s="8" t="e">
        <f t="shared" si="0"/>
        <v>#VALUE!</v>
      </c>
      <c r="J34" s="8" t="str">
        <f t="shared" si="1"/>
        <v>Vyšší</v>
      </c>
    </row>
    <row r="35" spans="1:10" ht="38.25" x14ac:dyDescent="0.2">
      <c r="A35" s="3">
        <v>358</v>
      </c>
      <c r="B35" s="3">
        <v>20305</v>
      </c>
      <c r="C35" s="5">
        <v>5.6</v>
      </c>
      <c r="D35" s="3" t="s">
        <v>55</v>
      </c>
      <c r="E35" s="3" t="s">
        <v>56</v>
      </c>
      <c r="F35" s="2" t="s">
        <v>3</v>
      </c>
      <c r="G35" s="6">
        <v>2</v>
      </c>
      <c r="H35" s="7" t="s">
        <v>3</v>
      </c>
      <c r="I35" s="8" t="e">
        <f t="shared" si="0"/>
        <v>#VALUE!</v>
      </c>
      <c r="J35" s="8" t="str">
        <f t="shared" si="1"/>
        <v>Vyšší</v>
      </c>
    </row>
    <row r="36" spans="1:10" ht="25.5" x14ac:dyDescent="0.2">
      <c r="A36" s="3">
        <v>359</v>
      </c>
      <c r="B36" s="3">
        <v>20306</v>
      </c>
      <c r="C36" s="5">
        <v>5.6</v>
      </c>
      <c r="D36" s="3" t="s">
        <v>57</v>
      </c>
      <c r="E36" s="3" t="s">
        <v>58</v>
      </c>
      <c r="F36" s="2" t="s">
        <v>3</v>
      </c>
      <c r="G36" s="6">
        <v>34</v>
      </c>
      <c r="H36" s="7" t="s">
        <v>3</v>
      </c>
      <c r="I36" s="8" t="e">
        <f t="shared" si="0"/>
        <v>#VALUE!</v>
      </c>
      <c r="J36" s="8" t="str">
        <f t="shared" si="1"/>
        <v>Vyšší</v>
      </c>
    </row>
    <row r="37" spans="1:10" ht="25.5" x14ac:dyDescent="0.2">
      <c r="A37" s="3">
        <v>380</v>
      </c>
      <c r="B37" s="3">
        <v>20327</v>
      </c>
      <c r="C37" s="5">
        <v>81.099999999999994</v>
      </c>
      <c r="D37" s="3" t="s">
        <v>59</v>
      </c>
      <c r="E37" s="3" t="s">
        <v>60</v>
      </c>
      <c r="F37" s="2" t="s">
        <v>3</v>
      </c>
      <c r="G37" s="6">
        <v>2</v>
      </c>
      <c r="H37" s="7" t="s">
        <v>3</v>
      </c>
      <c r="I37" s="8" t="e">
        <f t="shared" si="0"/>
        <v>#VALUE!</v>
      </c>
      <c r="J37" s="8" t="str">
        <f t="shared" si="1"/>
        <v>Vyšší</v>
      </c>
    </row>
    <row r="38" spans="1:10" ht="25.5" x14ac:dyDescent="0.2">
      <c r="A38" s="3">
        <v>410</v>
      </c>
      <c r="B38" s="3">
        <v>20357</v>
      </c>
      <c r="C38" s="5">
        <v>6</v>
      </c>
      <c r="D38" s="3" t="s">
        <v>61</v>
      </c>
      <c r="E38" s="3" t="s">
        <v>62</v>
      </c>
      <c r="F38" s="2" t="s">
        <v>3</v>
      </c>
      <c r="G38" s="6">
        <v>3</v>
      </c>
      <c r="H38" s="7" t="s">
        <v>3</v>
      </c>
      <c r="I38" s="8" t="e">
        <f t="shared" si="0"/>
        <v>#VALUE!</v>
      </c>
      <c r="J38" s="8" t="str">
        <f t="shared" si="1"/>
        <v>Vyšší</v>
      </c>
    </row>
    <row r="39" spans="1:10" ht="25.5" x14ac:dyDescent="0.2">
      <c r="A39" s="3">
        <v>550</v>
      </c>
      <c r="B39" s="3">
        <v>20497</v>
      </c>
      <c r="C39" s="5">
        <v>52.5</v>
      </c>
      <c r="D39" s="3" t="s">
        <v>63</v>
      </c>
      <c r="E39" s="3" t="s">
        <v>64</v>
      </c>
      <c r="F39" s="2" t="s">
        <v>3</v>
      </c>
      <c r="G39" s="6">
        <v>5</v>
      </c>
      <c r="H39" s="7" t="s">
        <v>3</v>
      </c>
      <c r="I39" s="8" t="e">
        <f t="shared" si="0"/>
        <v>#VALUE!</v>
      </c>
      <c r="J39" s="8" t="str">
        <f t="shared" si="1"/>
        <v>Vyšší</v>
      </c>
    </row>
    <row r="40" spans="1:10" ht="25.5" x14ac:dyDescent="0.2">
      <c r="A40" s="3">
        <v>608</v>
      </c>
      <c r="B40" s="3">
        <v>20555</v>
      </c>
      <c r="C40" s="5">
        <v>49</v>
      </c>
      <c r="D40" s="3" t="s">
        <v>65</v>
      </c>
      <c r="E40" s="3" t="s">
        <v>66</v>
      </c>
      <c r="F40" s="2" t="s">
        <v>3</v>
      </c>
      <c r="G40" s="6">
        <v>5</v>
      </c>
      <c r="H40" s="7" t="s">
        <v>3</v>
      </c>
      <c r="I40" s="8" t="e">
        <f t="shared" si="0"/>
        <v>#VALUE!</v>
      </c>
      <c r="J40" s="8" t="str">
        <f t="shared" si="1"/>
        <v>Vyšší</v>
      </c>
    </row>
    <row r="41" spans="1:10" ht="25.5" x14ac:dyDescent="0.2">
      <c r="A41" s="3">
        <v>626</v>
      </c>
      <c r="B41" s="3">
        <v>20573</v>
      </c>
      <c r="C41" s="5">
        <v>39</v>
      </c>
      <c r="D41" s="3" t="s">
        <v>67</v>
      </c>
      <c r="E41" s="3" t="s">
        <v>68</v>
      </c>
      <c r="F41" s="2" t="s">
        <v>3</v>
      </c>
      <c r="G41" s="6">
        <v>1</v>
      </c>
      <c r="H41" s="7" t="s">
        <v>3</v>
      </c>
      <c r="I41" s="8" t="e">
        <f t="shared" si="0"/>
        <v>#VALUE!</v>
      </c>
      <c r="J41" s="8" t="str">
        <f t="shared" si="1"/>
        <v>Vyšší</v>
      </c>
    </row>
    <row r="42" spans="1:10" ht="25.5" x14ac:dyDescent="0.2">
      <c r="A42" s="3">
        <v>630</v>
      </c>
      <c r="B42" s="3">
        <v>20577</v>
      </c>
      <c r="C42" s="5">
        <v>9.6</v>
      </c>
      <c r="D42" s="3" t="s">
        <v>69</v>
      </c>
      <c r="E42" s="3" t="s">
        <v>70</v>
      </c>
      <c r="F42" s="2" t="s">
        <v>3</v>
      </c>
      <c r="G42" s="6">
        <v>3</v>
      </c>
      <c r="H42" s="7" t="s">
        <v>3</v>
      </c>
      <c r="I42" s="8" t="e">
        <f t="shared" si="0"/>
        <v>#VALUE!</v>
      </c>
      <c r="J42" s="8" t="str">
        <f t="shared" si="1"/>
        <v>Vyšší</v>
      </c>
    </row>
    <row r="43" spans="1:10" ht="38.25" x14ac:dyDescent="0.2">
      <c r="A43" s="3">
        <v>638</v>
      </c>
      <c r="B43" s="3">
        <v>20585</v>
      </c>
      <c r="C43" s="5">
        <v>15</v>
      </c>
      <c r="D43" s="3" t="s">
        <v>71</v>
      </c>
      <c r="E43" s="3" t="s">
        <v>72</v>
      </c>
      <c r="F43" s="2" t="s">
        <v>3</v>
      </c>
      <c r="G43" s="6">
        <v>2</v>
      </c>
      <c r="H43" s="7" t="s">
        <v>3</v>
      </c>
      <c r="I43" s="8" t="e">
        <f t="shared" si="0"/>
        <v>#VALUE!</v>
      </c>
      <c r="J43" s="8" t="str">
        <f t="shared" si="1"/>
        <v>Vyšší</v>
      </c>
    </row>
    <row r="44" spans="1:10" ht="25.5" x14ac:dyDescent="0.2">
      <c r="A44" s="3">
        <v>641</v>
      </c>
      <c r="B44" s="3">
        <v>20588</v>
      </c>
      <c r="C44" s="5">
        <v>39.6</v>
      </c>
      <c r="D44" s="3" t="s">
        <v>73</v>
      </c>
      <c r="E44" s="3" t="s">
        <v>74</v>
      </c>
      <c r="F44" s="2" t="s">
        <v>3</v>
      </c>
      <c r="G44" s="6">
        <v>2</v>
      </c>
      <c r="H44" s="7" t="s">
        <v>3</v>
      </c>
      <c r="I44" s="8" t="e">
        <f t="shared" si="0"/>
        <v>#VALUE!</v>
      </c>
      <c r="J44" s="8" t="str">
        <f t="shared" si="1"/>
        <v>Vyšší</v>
      </c>
    </row>
    <row r="45" spans="1:10" ht="25.5" x14ac:dyDescent="0.2">
      <c r="A45" s="3">
        <v>645</v>
      </c>
      <c r="B45" s="3">
        <v>20592</v>
      </c>
      <c r="C45" s="5">
        <v>90</v>
      </c>
      <c r="D45" s="3" t="s">
        <v>75</v>
      </c>
      <c r="E45" s="3" t="s">
        <v>76</v>
      </c>
      <c r="F45" s="2" t="s">
        <v>3</v>
      </c>
      <c r="G45" s="6">
        <v>1</v>
      </c>
      <c r="H45" s="7" t="s">
        <v>3</v>
      </c>
      <c r="I45" s="8" t="e">
        <f t="shared" si="0"/>
        <v>#VALUE!</v>
      </c>
      <c r="J45" s="8" t="str">
        <f t="shared" si="1"/>
        <v>Vyšší</v>
      </c>
    </row>
    <row r="46" spans="1:10" ht="15" x14ac:dyDescent="0.2">
      <c r="A46" s="3">
        <v>666</v>
      </c>
      <c r="B46" s="3">
        <v>20613</v>
      </c>
      <c r="C46" s="5">
        <v>21.1</v>
      </c>
      <c r="D46" s="3" t="s">
        <v>77</v>
      </c>
      <c r="E46" s="3" t="s">
        <v>78</v>
      </c>
      <c r="F46" s="2" t="s">
        <v>3</v>
      </c>
      <c r="G46" s="6">
        <v>1</v>
      </c>
      <c r="H46" s="7" t="s">
        <v>3</v>
      </c>
      <c r="I46" s="8" t="e">
        <f t="shared" si="0"/>
        <v>#VALUE!</v>
      </c>
      <c r="J46" s="8" t="str">
        <f t="shared" si="1"/>
        <v>Vyšší</v>
      </c>
    </row>
    <row r="47" spans="1:10" ht="25.5" x14ac:dyDescent="0.2">
      <c r="A47" s="3">
        <v>689</v>
      </c>
      <c r="B47" s="3">
        <v>20636</v>
      </c>
      <c r="C47" s="5">
        <v>417.5</v>
      </c>
      <c r="D47" s="3" t="s">
        <v>79</v>
      </c>
      <c r="E47" s="3" t="s">
        <v>80</v>
      </c>
      <c r="F47" s="2" t="s">
        <v>3</v>
      </c>
      <c r="G47" s="6">
        <v>1</v>
      </c>
      <c r="H47" s="7" t="s">
        <v>3</v>
      </c>
      <c r="I47" s="8" t="e">
        <f t="shared" ref="I47:I69" si="2" xml:space="preserve"> G47*H47</f>
        <v>#VALUE!</v>
      </c>
      <c r="J47" s="8" t="str">
        <f t="shared" ref="J47:J69" si="3">IF(H47&gt;C47,"Vyšší"," --- ")</f>
        <v>Vyšší</v>
      </c>
    </row>
    <row r="48" spans="1:10" ht="15" x14ac:dyDescent="0.2">
      <c r="A48" s="3">
        <v>711</v>
      </c>
      <c r="B48" s="3">
        <v>20658</v>
      </c>
      <c r="C48" s="5">
        <v>16</v>
      </c>
      <c r="D48" s="3" t="s">
        <v>81</v>
      </c>
      <c r="E48" s="3" t="s">
        <v>82</v>
      </c>
      <c r="F48" s="2" t="s">
        <v>3</v>
      </c>
      <c r="G48" s="6">
        <v>2</v>
      </c>
      <c r="H48" s="7" t="s">
        <v>3</v>
      </c>
      <c r="I48" s="8" t="e">
        <f t="shared" si="2"/>
        <v>#VALUE!</v>
      </c>
      <c r="J48" s="8" t="str">
        <f t="shared" si="3"/>
        <v>Vyšší</v>
      </c>
    </row>
    <row r="49" spans="1:10" ht="15" x14ac:dyDescent="0.2">
      <c r="A49" s="3">
        <v>712</v>
      </c>
      <c r="B49" s="3">
        <v>20659</v>
      </c>
      <c r="C49" s="5">
        <v>9.02</v>
      </c>
      <c r="D49" s="3" t="s">
        <v>83</v>
      </c>
      <c r="E49" s="3" t="s">
        <v>84</v>
      </c>
      <c r="F49" s="2" t="s">
        <v>3</v>
      </c>
      <c r="G49" s="6">
        <v>1</v>
      </c>
      <c r="H49" s="7" t="s">
        <v>3</v>
      </c>
      <c r="I49" s="8" t="e">
        <f t="shared" si="2"/>
        <v>#VALUE!</v>
      </c>
      <c r="J49" s="8" t="str">
        <f t="shared" si="3"/>
        <v>Vyšší</v>
      </c>
    </row>
    <row r="50" spans="1:10" ht="25.5" x14ac:dyDescent="0.2">
      <c r="A50" s="3">
        <v>716</v>
      </c>
      <c r="B50" s="3">
        <v>20663</v>
      </c>
      <c r="C50" s="5">
        <v>41.9</v>
      </c>
      <c r="D50" s="3" t="s">
        <v>85</v>
      </c>
      <c r="E50" s="3" t="s">
        <v>86</v>
      </c>
      <c r="F50" s="2" t="s">
        <v>3</v>
      </c>
      <c r="G50" s="6">
        <v>1</v>
      </c>
      <c r="H50" s="7" t="s">
        <v>3</v>
      </c>
      <c r="I50" s="8" t="e">
        <f t="shared" si="2"/>
        <v>#VALUE!</v>
      </c>
      <c r="J50" s="8" t="str">
        <f t="shared" si="3"/>
        <v>Vyšší</v>
      </c>
    </row>
    <row r="51" spans="1:10" ht="38.25" x14ac:dyDescent="0.2">
      <c r="A51" s="3">
        <v>762</v>
      </c>
      <c r="B51" s="3">
        <v>20709</v>
      </c>
      <c r="C51" s="5">
        <v>70</v>
      </c>
      <c r="D51" s="3" t="s">
        <v>87</v>
      </c>
      <c r="E51" s="3" t="s">
        <v>88</v>
      </c>
      <c r="F51" s="2" t="s">
        <v>3</v>
      </c>
      <c r="G51" s="6">
        <v>15</v>
      </c>
      <c r="H51" s="7" t="s">
        <v>3</v>
      </c>
      <c r="I51" s="8" t="e">
        <f t="shared" si="2"/>
        <v>#VALUE!</v>
      </c>
      <c r="J51" s="8" t="str">
        <f t="shared" si="3"/>
        <v>Vyšší</v>
      </c>
    </row>
    <row r="52" spans="1:10" ht="76.5" x14ac:dyDescent="0.2">
      <c r="A52" s="3">
        <v>809</v>
      </c>
      <c r="B52" s="3">
        <v>20756</v>
      </c>
      <c r="C52" s="5">
        <v>80</v>
      </c>
      <c r="D52" s="3" t="s">
        <v>89</v>
      </c>
      <c r="E52" s="3" t="s">
        <v>90</v>
      </c>
      <c r="F52" s="2" t="s">
        <v>3</v>
      </c>
      <c r="G52" s="6">
        <v>100</v>
      </c>
      <c r="H52" s="7" t="s">
        <v>3</v>
      </c>
      <c r="I52" s="8" t="e">
        <f t="shared" si="2"/>
        <v>#VALUE!</v>
      </c>
      <c r="J52" s="8" t="str">
        <f t="shared" si="3"/>
        <v>Vyšší</v>
      </c>
    </row>
    <row r="53" spans="1:10" ht="25.5" x14ac:dyDescent="0.2">
      <c r="A53" s="3">
        <v>902</v>
      </c>
      <c r="B53" s="3">
        <v>20828</v>
      </c>
      <c r="C53" s="5">
        <v>80</v>
      </c>
      <c r="D53" s="3" t="s">
        <v>91</v>
      </c>
      <c r="E53" s="3" t="s">
        <v>92</v>
      </c>
      <c r="F53" s="2" t="s">
        <v>3</v>
      </c>
      <c r="G53" s="6">
        <v>2</v>
      </c>
      <c r="H53" s="7" t="s">
        <v>3</v>
      </c>
      <c r="I53" s="8" t="e">
        <f t="shared" si="2"/>
        <v>#VALUE!</v>
      </c>
      <c r="J53" s="8" t="str">
        <f t="shared" si="3"/>
        <v>Vyšší</v>
      </c>
    </row>
    <row r="54" spans="1:10" ht="25.5" x14ac:dyDescent="0.2">
      <c r="A54" s="3">
        <v>906</v>
      </c>
      <c r="B54" s="3">
        <v>20832</v>
      </c>
      <c r="C54" s="5">
        <v>15</v>
      </c>
      <c r="D54" s="3" t="s">
        <v>93</v>
      </c>
      <c r="E54" s="3" t="s">
        <v>94</v>
      </c>
      <c r="F54" s="2" t="s">
        <v>3</v>
      </c>
      <c r="G54" s="6">
        <v>5</v>
      </c>
      <c r="H54" s="7" t="s">
        <v>3</v>
      </c>
      <c r="I54" s="8" t="e">
        <f t="shared" si="2"/>
        <v>#VALUE!</v>
      </c>
      <c r="J54" s="8" t="str">
        <f t="shared" si="3"/>
        <v>Vyšší</v>
      </c>
    </row>
    <row r="55" spans="1:10" ht="25.5" x14ac:dyDescent="0.2">
      <c r="A55" s="3">
        <v>919</v>
      </c>
      <c r="B55" s="3">
        <v>20845</v>
      </c>
      <c r="C55" s="5">
        <v>486</v>
      </c>
      <c r="D55" s="3" t="s">
        <v>95</v>
      </c>
      <c r="E55" s="3" t="s">
        <v>96</v>
      </c>
      <c r="F55" s="2" t="s">
        <v>3</v>
      </c>
      <c r="G55" s="6">
        <v>1</v>
      </c>
      <c r="H55" s="7" t="s">
        <v>3</v>
      </c>
      <c r="I55" s="8" t="e">
        <f t="shared" si="2"/>
        <v>#VALUE!</v>
      </c>
      <c r="J55" s="8" t="str">
        <f t="shared" si="3"/>
        <v>Vyšší</v>
      </c>
    </row>
    <row r="56" spans="1:10" ht="25.5" x14ac:dyDescent="0.2">
      <c r="A56" s="3">
        <v>963</v>
      </c>
      <c r="B56" s="3">
        <v>20889</v>
      </c>
      <c r="C56" s="5">
        <v>62</v>
      </c>
      <c r="D56" s="3" t="s">
        <v>97</v>
      </c>
      <c r="E56" s="3" t="s">
        <v>98</v>
      </c>
      <c r="F56" s="2" t="s">
        <v>3</v>
      </c>
      <c r="G56" s="6">
        <v>4</v>
      </c>
      <c r="H56" s="7" t="s">
        <v>3</v>
      </c>
      <c r="I56" s="8" t="e">
        <f t="shared" si="2"/>
        <v>#VALUE!</v>
      </c>
      <c r="J56" s="8" t="str">
        <f t="shared" si="3"/>
        <v>Vyšší</v>
      </c>
    </row>
    <row r="57" spans="1:10" ht="38.25" x14ac:dyDescent="0.2">
      <c r="A57" s="3">
        <v>1019</v>
      </c>
      <c r="B57" s="3">
        <v>20945</v>
      </c>
      <c r="C57" s="5">
        <v>11.8</v>
      </c>
      <c r="D57" s="3" t="s">
        <v>99</v>
      </c>
      <c r="E57" s="3" t="s">
        <v>100</v>
      </c>
      <c r="F57" s="2" t="s">
        <v>3</v>
      </c>
      <c r="G57" s="6">
        <v>1</v>
      </c>
      <c r="H57" s="7" t="s">
        <v>3</v>
      </c>
      <c r="I57" s="8" t="e">
        <f t="shared" si="2"/>
        <v>#VALUE!</v>
      </c>
      <c r="J57" s="8" t="str">
        <f t="shared" si="3"/>
        <v>Vyšší</v>
      </c>
    </row>
    <row r="58" spans="1:10" ht="38.25" x14ac:dyDescent="0.2">
      <c r="A58" s="3">
        <v>1495</v>
      </c>
      <c r="B58" s="3">
        <v>21143</v>
      </c>
      <c r="C58" s="5">
        <v>29</v>
      </c>
      <c r="D58" s="3" t="s">
        <v>101</v>
      </c>
      <c r="E58" s="3" t="s">
        <v>102</v>
      </c>
      <c r="F58" s="2" t="s">
        <v>3</v>
      </c>
      <c r="G58" s="6">
        <v>6</v>
      </c>
      <c r="H58" s="7" t="s">
        <v>3</v>
      </c>
      <c r="I58" s="8" t="e">
        <f t="shared" si="2"/>
        <v>#VALUE!</v>
      </c>
      <c r="J58" s="8" t="str">
        <f t="shared" si="3"/>
        <v>Vyšší</v>
      </c>
    </row>
    <row r="59" spans="1:10" ht="25.5" x14ac:dyDescent="0.2">
      <c r="A59" s="3">
        <v>1509</v>
      </c>
      <c r="B59" s="3">
        <v>21157</v>
      </c>
      <c r="C59" s="5">
        <v>0.9</v>
      </c>
      <c r="D59" s="3" t="s">
        <v>103</v>
      </c>
      <c r="E59" s="3" t="s">
        <v>104</v>
      </c>
      <c r="F59" s="2" t="s">
        <v>3</v>
      </c>
      <c r="G59" s="6">
        <v>50</v>
      </c>
      <c r="H59" s="7" t="s">
        <v>3</v>
      </c>
      <c r="I59" s="8" t="e">
        <f t="shared" si="2"/>
        <v>#VALUE!</v>
      </c>
      <c r="J59" s="8" t="str">
        <f t="shared" si="3"/>
        <v>Vyšší</v>
      </c>
    </row>
    <row r="60" spans="1:10" ht="25.5" x14ac:dyDescent="0.2">
      <c r="A60" s="3">
        <v>1516</v>
      </c>
      <c r="B60" s="3">
        <v>21164</v>
      </c>
      <c r="C60" s="5">
        <v>15.5</v>
      </c>
      <c r="D60" s="3" t="s">
        <v>105</v>
      </c>
      <c r="E60" s="3" t="s">
        <v>106</v>
      </c>
      <c r="F60" s="2" t="s">
        <v>3</v>
      </c>
      <c r="G60" s="6">
        <v>10</v>
      </c>
      <c r="H60" s="7" t="s">
        <v>3</v>
      </c>
      <c r="I60" s="8" t="e">
        <f t="shared" si="2"/>
        <v>#VALUE!</v>
      </c>
      <c r="J60" s="8" t="str">
        <f t="shared" si="3"/>
        <v>Vyšší</v>
      </c>
    </row>
    <row r="61" spans="1:10" ht="89.25" x14ac:dyDescent="0.2">
      <c r="A61" s="3">
        <v>1526</v>
      </c>
      <c r="B61" s="3">
        <v>21173</v>
      </c>
      <c r="C61" s="5">
        <v>1024</v>
      </c>
      <c r="D61" s="3" t="s">
        <v>107</v>
      </c>
      <c r="E61" s="3" t="s">
        <v>108</v>
      </c>
      <c r="F61" s="2" t="s">
        <v>3</v>
      </c>
      <c r="G61" s="6">
        <v>2</v>
      </c>
      <c r="H61" s="7" t="s">
        <v>3</v>
      </c>
      <c r="I61" s="8" t="e">
        <f t="shared" si="2"/>
        <v>#VALUE!</v>
      </c>
      <c r="J61" s="8" t="str">
        <f t="shared" si="3"/>
        <v>Vyšší</v>
      </c>
    </row>
    <row r="62" spans="1:10" ht="25.5" x14ac:dyDescent="0.2">
      <c r="A62" s="3">
        <v>1548</v>
      </c>
      <c r="B62" s="3">
        <v>21196</v>
      </c>
      <c r="C62" s="5">
        <v>7.5</v>
      </c>
      <c r="D62" s="3" t="s">
        <v>109</v>
      </c>
      <c r="E62" s="3" t="s">
        <v>110</v>
      </c>
      <c r="F62" s="2" t="s">
        <v>3</v>
      </c>
      <c r="G62" s="6">
        <v>6</v>
      </c>
      <c r="H62" s="7" t="s">
        <v>3</v>
      </c>
      <c r="I62" s="8" t="e">
        <f t="shared" si="2"/>
        <v>#VALUE!</v>
      </c>
      <c r="J62" s="8" t="str">
        <f t="shared" si="3"/>
        <v>Vyšší</v>
      </c>
    </row>
    <row r="63" spans="1:10" ht="38.25" x14ac:dyDescent="0.2">
      <c r="A63" s="3">
        <v>1556</v>
      </c>
      <c r="B63" s="3">
        <v>21205</v>
      </c>
      <c r="C63" s="5">
        <v>7</v>
      </c>
      <c r="D63" s="3" t="s">
        <v>111</v>
      </c>
      <c r="E63" s="3" t="s">
        <v>112</v>
      </c>
      <c r="F63" s="2" t="s">
        <v>3</v>
      </c>
      <c r="G63" s="6">
        <v>20</v>
      </c>
      <c r="H63" s="7" t="s">
        <v>3</v>
      </c>
      <c r="I63" s="8" t="e">
        <f t="shared" si="2"/>
        <v>#VALUE!</v>
      </c>
      <c r="J63" s="8" t="str">
        <f t="shared" si="3"/>
        <v>Vyšší</v>
      </c>
    </row>
    <row r="64" spans="1:10" ht="25.5" x14ac:dyDescent="0.2">
      <c r="A64" s="3">
        <v>1609</v>
      </c>
      <c r="B64" s="3">
        <v>21246</v>
      </c>
      <c r="C64" s="5">
        <v>320</v>
      </c>
      <c r="D64" s="3" t="s">
        <v>113</v>
      </c>
      <c r="E64" s="3" t="s">
        <v>114</v>
      </c>
      <c r="F64" s="2" t="s">
        <v>3</v>
      </c>
      <c r="G64" s="6">
        <v>2</v>
      </c>
      <c r="H64" s="7" t="s">
        <v>3</v>
      </c>
      <c r="I64" s="8" t="e">
        <f t="shared" si="2"/>
        <v>#VALUE!</v>
      </c>
      <c r="J64" s="8" t="str">
        <f t="shared" si="3"/>
        <v>Vyšší</v>
      </c>
    </row>
    <row r="65" spans="1:10" ht="68.25" x14ac:dyDescent="0.2">
      <c r="A65" s="3">
        <v>1616</v>
      </c>
      <c r="B65" s="3">
        <v>21253</v>
      </c>
      <c r="C65" s="5">
        <v>75</v>
      </c>
      <c r="D65" s="3" t="s">
        <v>115</v>
      </c>
      <c r="E65" s="3" t="s">
        <v>116</v>
      </c>
      <c r="F65" s="2" t="s">
        <v>3</v>
      </c>
      <c r="G65" s="6">
        <v>4</v>
      </c>
      <c r="H65" s="7" t="s">
        <v>3</v>
      </c>
      <c r="I65" s="8" t="e">
        <f t="shared" si="2"/>
        <v>#VALUE!</v>
      </c>
      <c r="J65" s="8" t="str">
        <f t="shared" si="3"/>
        <v>Vyšší</v>
      </c>
    </row>
    <row r="66" spans="1:10" ht="51" x14ac:dyDescent="0.2">
      <c r="A66" s="3">
        <v>1622</v>
      </c>
      <c r="B66" s="3">
        <v>21259</v>
      </c>
      <c r="C66" s="5">
        <v>982</v>
      </c>
      <c r="D66" s="3" t="s">
        <v>117</v>
      </c>
      <c r="E66" s="3" t="s">
        <v>118</v>
      </c>
      <c r="F66" s="2" t="s">
        <v>3</v>
      </c>
      <c r="G66" s="6">
        <v>1</v>
      </c>
      <c r="H66" s="7" t="s">
        <v>3</v>
      </c>
      <c r="I66" s="8" t="e">
        <f t="shared" si="2"/>
        <v>#VALUE!</v>
      </c>
      <c r="J66" s="8" t="str">
        <f t="shared" si="3"/>
        <v>Vyšší</v>
      </c>
    </row>
    <row r="67" spans="1:10" ht="51" x14ac:dyDescent="0.2">
      <c r="A67" s="3">
        <v>1624</v>
      </c>
      <c r="B67" s="3">
        <v>21261</v>
      </c>
      <c r="C67" s="5">
        <v>710</v>
      </c>
      <c r="D67" s="3" t="s">
        <v>119</v>
      </c>
      <c r="E67" s="3" t="s">
        <v>120</v>
      </c>
      <c r="F67" s="2" t="s">
        <v>3</v>
      </c>
      <c r="G67" s="6">
        <v>1</v>
      </c>
      <c r="H67" s="7" t="s">
        <v>3</v>
      </c>
      <c r="I67" s="8" t="e">
        <f t="shared" si="2"/>
        <v>#VALUE!</v>
      </c>
      <c r="J67" s="8" t="str">
        <f t="shared" si="3"/>
        <v>Vyšší</v>
      </c>
    </row>
    <row r="68" spans="1:10" ht="76.5" x14ac:dyDescent="0.2">
      <c r="A68" s="3">
        <v>1627</v>
      </c>
      <c r="B68" s="3">
        <v>21264</v>
      </c>
      <c r="C68" s="5">
        <v>1148</v>
      </c>
      <c r="D68" s="3" t="s">
        <v>121</v>
      </c>
      <c r="E68" s="3" t="s">
        <v>122</v>
      </c>
      <c r="F68" s="2" t="s">
        <v>3</v>
      </c>
      <c r="G68" s="6">
        <v>1</v>
      </c>
      <c r="H68" s="7" t="s">
        <v>3</v>
      </c>
      <c r="I68" s="8" t="e">
        <f t="shared" si="2"/>
        <v>#VALUE!</v>
      </c>
      <c r="J68" s="8" t="str">
        <f t="shared" si="3"/>
        <v>Vyšší</v>
      </c>
    </row>
    <row r="69" spans="1:10" ht="25.5" x14ac:dyDescent="0.2">
      <c r="A69" s="3">
        <v>1632</v>
      </c>
      <c r="B69" s="3">
        <v>21269</v>
      </c>
      <c r="C69" s="5">
        <v>33</v>
      </c>
      <c r="D69" s="3" t="s">
        <v>123</v>
      </c>
      <c r="E69" s="3" t="s">
        <v>124</v>
      </c>
      <c r="F69" s="2" t="s">
        <v>3</v>
      </c>
      <c r="G69" s="6">
        <v>70</v>
      </c>
      <c r="H69" s="7" t="s">
        <v>3</v>
      </c>
      <c r="I69" s="8" t="e">
        <f t="shared" si="2"/>
        <v>#VALUE!</v>
      </c>
      <c r="J69" s="8" t="str">
        <f t="shared" si="3"/>
        <v>Vyšší</v>
      </c>
    </row>
    <row r="70" spans="1:10" x14ac:dyDescent="0.2">
      <c r="A70" s="16" t="s">
        <v>125</v>
      </c>
      <c r="B70" s="14"/>
      <c r="C70" s="14"/>
      <c r="D70" s="8">
        <f>SUMPRODUCT(C15:C69,G15:G69)</f>
        <v>24092.199999999997</v>
      </c>
      <c r="F70" s="3" t="s">
        <v>126</v>
      </c>
      <c r="H70" s="8" t="e">
        <f>SUM(I15:I69)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2:D12"/>
    <mergeCell ref="G12:H12"/>
    <mergeCell ref="A13:D13"/>
    <mergeCell ref="A70:C70"/>
    <mergeCell ref="D10:F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1:G155"/>
  <sheetViews>
    <sheetView topLeftCell="A136" workbookViewId="0">
      <selection activeCell="D160" sqref="D160"/>
    </sheetView>
  </sheetViews>
  <sheetFormatPr defaultRowHeight="12.75" x14ac:dyDescent="0.2"/>
  <cols>
    <col min="1" max="1" width="10" style="9" customWidth="1"/>
    <col min="2" max="2" width="7" style="9" customWidth="1"/>
    <col min="3" max="3" width="24" style="9" customWidth="1"/>
    <col min="4" max="4" width="63" style="9" customWidth="1"/>
    <col min="5" max="5" width="21" style="9" customWidth="1"/>
    <col min="6" max="7" width="16" style="9" customWidth="1"/>
    <col min="8" max="16384" width="9.140625" style="9"/>
  </cols>
  <sheetData>
    <row r="11" spans="1:7" x14ac:dyDescent="0.2">
      <c r="G11" s="12"/>
    </row>
    <row r="12" spans="1:7" x14ac:dyDescent="0.2">
      <c r="C12" s="18" t="s">
        <v>160</v>
      </c>
      <c r="D12" s="18"/>
    </row>
    <row r="15" spans="1:7" x14ac:dyDescent="0.2">
      <c r="A15" s="16" t="s">
        <v>158</v>
      </c>
      <c r="B15" s="14"/>
      <c r="C15" s="14"/>
      <c r="D15" s="14"/>
      <c r="E15" s="14"/>
    </row>
    <row r="16" spans="1:7" x14ac:dyDescent="0.2">
      <c r="A16" s="19" t="s">
        <v>162</v>
      </c>
      <c r="B16" s="14"/>
      <c r="C16" s="14"/>
      <c r="D16" s="14"/>
      <c r="E16" s="14"/>
    </row>
    <row r="17" spans="1:5" x14ac:dyDescent="0.2">
      <c r="A17" s="10" t="s">
        <v>130</v>
      </c>
      <c r="B17" s="11">
        <v>113</v>
      </c>
      <c r="C17" s="10" t="s">
        <v>129</v>
      </c>
      <c r="D17" s="16" t="s">
        <v>157</v>
      </c>
      <c r="E17" s="14"/>
    </row>
    <row r="18" spans="1:5" x14ac:dyDescent="0.2">
      <c r="A18" s="19" t="s">
        <v>161</v>
      </c>
      <c r="B18" s="14"/>
      <c r="C18" s="14"/>
      <c r="D18" s="16" t="s">
        <v>156</v>
      </c>
      <c r="E18" s="14"/>
    </row>
    <row r="19" spans="1:5" ht="25.5" x14ac:dyDescent="0.2">
      <c r="A19" s="10" t="s">
        <v>5</v>
      </c>
      <c r="B19" s="10" t="s">
        <v>6</v>
      </c>
      <c r="C19" s="10" t="s">
        <v>8</v>
      </c>
      <c r="D19" s="10" t="s">
        <v>9</v>
      </c>
      <c r="E19" s="10" t="s">
        <v>11</v>
      </c>
    </row>
    <row r="20" spans="1:5" ht="25.5" x14ac:dyDescent="0.2">
      <c r="A20" s="11">
        <v>1548</v>
      </c>
      <c r="B20" s="11">
        <v>21196</v>
      </c>
      <c r="C20" s="11" t="s">
        <v>109</v>
      </c>
      <c r="D20" s="11" t="s">
        <v>110</v>
      </c>
      <c r="E20" s="6">
        <v>6</v>
      </c>
    </row>
    <row r="21" spans="1:5" x14ac:dyDescent="0.2">
      <c r="A21" s="19" t="s">
        <v>162</v>
      </c>
      <c r="B21" s="14"/>
      <c r="C21" s="14"/>
      <c r="D21" s="14"/>
      <c r="E21" s="14"/>
    </row>
    <row r="22" spans="1:5" x14ac:dyDescent="0.2">
      <c r="A22" s="10" t="s">
        <v>130</v>
      </c>
      <c r="B22" s="11">
        <v>116</v>
      </c>
      <c r="C22" s="10" t="s">
        <v>129</v>
      </c>
      <c r="D22" s="16" t="s">
        <v>155</v>
      </c>
      <c r="E22" s="14"/>
    </row>
    <row r="23" spans="1:5" x14ac:dyDescent="0.2">
      <c r="A23" s="19" t="s">
        <v>161</v>
      </c>
      <c r="B23" s="14"/>
      <c r="C23" s="14"/>
      <c r="D23" s="16" t="s">
        <v>154</v>
      </c>
      <c r="E23" s="14"/>
    </row>
    <row r="24" spans="1:5" ht="25.5" x14ac:dyDescent="0.2">
      <c r="A24" s="10" t="s">
        <v>5</v>
      </c>
      <c r="B24" s="10" t="s">
        <v>6</v>
      </c>
      <c r="C24" s="10" t="s">
        <v>8</v>
      </c>
      <c r="D24" s="10" t="s">
        <v>9</v>
      </c>
      <c r="E24" s="10" t="s">
        <v>11</v>
      </c>
    </row>
    <row r="25" spans="1:5" ht="38.25" x14ac:dyDescent="0.2">
      <c r="A25" s="11">
        <v>108</v>
      </c>
      <c r="B25" s="11">
        <v>20057</v>
      </c>
      <c r="C25" s="11" t="s">
        <v>21</v>
      </c>
      <c r="D25" s="11" t="s">
        <v>22</v>
      </c>
      <c r="E25" s="6">
        <v>3</v>
      </c>
    </row>
    <row r="26" spans="1:5" ht="38.25" x14ac:dyDescent="0.2">
      <c r="A26" s="11">
        <v>109</v>
      </c>
      <c r="B26" s="11">
        <v>20058</v>
      </c>
      <c r="C26" s="11" t="s">
        <v>23</v>
      </c>
      <c r="D26" s="11" t="s">
        <v>24</v>
      </c>
      <c r="E26" s="6">
        <v>35</v>
      </c>
    </row>
    <row r="27" spans="1:5" ht="25.5" x14ac:dyDescent="0.2">
      <c r="A27" s="11">
        <v>359</v>
      </c>
      <c r="B27" s="11">
        <v>20306</v>
      </c>
      <c r="C27" s="11" t="s">
        <v>57</v>
      </c>
      <c r="D27" s="11" t="s">
        <v>58</v>
      </c>
      <c r="E27" s="6">
        <v>30</v>
      </c>
    </row>
    <row r="28" spans="1:5" x14ac:dyDescent="0.2">
      <c r="A28" s="19" t="s">
        <v>162</v>
      </c>
      <c r="B28" s="14"/>
      <c r="C28" s="14"/>
      <c r="D28" s="14"/>
      <c r="E28" s="14"/>
    </row>
    <row r="29" spans="1:5" x14ac:dyDescent="0.2">
      <c r="A29" s="10" t="s">
        <v>130</v>
      </c>
      <c r="B29" s="11">
        <v>118</v>
      </c>
      <c r="C29" s="10" t="s">
        <v>129</v>
      </c>
      <c r="D29" s="16" t="s">
        <v>153</v>
      </c>
      <c r="E29" s="14"/>
    </row>
    <row r="30" spans="1:5" x14ac:dyDescent="0.2">
      <c r="A30" s="19" t="s">
        <v>161</v>
      </c>
      <c r="B30" s="14"/>
      <c r="C30" s="14"/>
      <c r="D30" s="16" t="s">
        <v>152</v>
      </c>
      <c r="E30" s="14"/>
    </row>
    <row r="31" spans="1:5" ht="25.5" x14ac:dyDescent="0.2">
      <c r="A31" s="10" t="s">
        <v>5</v>
      </c>
      <c r="B31" s="10" t="s">
        <v>6</v>
      </c>
      <c r="C31" s="10" t="s">
        <v>8</v>
      </c>
      <c r="D31" s="10" t="s">
        <v>9</v>
      </c>
      <c r="E31" s="10" t="s">
        <v>11</v>
      </c>
    </row>
    <row r="32" spans="1:5" ht="15" x14ac:dyDescent="0.2">
      <c r="A32" s="11">
        <v>55</v>
      </c>
      <c r="B32" s="11">
        <v>20004</v>
      </c>
      <c r="C32" s="11" t="s">
        <v>15</v>
      </c>
      <c r="D32" s="11" t="s">
        <v>16</v>
      </c>
      <c r="E32" s="6">
        <v>1</v>
      </c>
    </row>
    <row r="33" spans="1:5" ht="38.25" x14ac:dyDescent="0.2">
      <c r="A33" s="11">
        <v>111</v>
      </c>
      <c r="B33" s="11">
        <v>20060</v>
      </c>
      <c r="C33" s="11" t="s">
        <v>27</v>
      </c>
      <c r="D33" s="11" t="s">
        <v>28</v>
      </c>
      <c r="E33" s="6">
        <v>4</v>
      </c>
    </row>
    <row r="34" spans="1:5" ht="38.25" x14ac:dyDescent="0.2">
      <c r="A34" s="11">
        <v>112</v>
      </c>
      <c r="B34" s="11">
        <v>20061</v>
      </c>
      <c r="C34" s="11" t="s">
        <v>29</v>
      </c>
      <c r="D34" s="11" t="s">
        <v>30</v>
      </c>
      <c r="E34" s="6">
        <v>10</v>
      </c>
    </row>
    <row r="35" spans="1:5" ht="25.5" x14ac:dyDescent="0.2">
      <c r="A35" s="11">
        <v>626</v>
      </c>
      <c r="B35" s="11">
        <v>20573</v>
      </c>
      <c r="C35" s="11" t="s">
        <v>67</v>
      </c>
      <c r="D35" s="11" t="s">
        <v>68</v>
      </c>
      <c r="E35" s="6">
        <v>1</v>
      </c>
    </row>
    <row r="36" spans="1:5" ht="25.5" x14ac:dyDescent="0.2">
      <c r="A36" s="11">
        <v>630</v>
      </c>
      <c r="B36" s="11">
        <v>20577</v>
      </c>
      <c r="C36" s="11" t="s">
        <v>69</v>
      </c>
      <c r="D36" s="11" t="s">
        <v>70</v>
      </c>
      <c r="E36" s="6">
        <v>3</v>
      </c>
    </row>
    <row r="37" spans="1:5" ht="38.25" x14ac:dyDescent="0.2">
      <c r="A37" s="11">
        <v>638</v>
      </c>
      <c r="B37" s="11">
        <v>20585</v>
      </c>
      <c r="C37" s="11" t="s">
        <v>71</v>
      </c>
      <c r="D37" s="11" t="s">
        <v>72</v>
      </c>
      <c r="E37" s="6">
        <v>2</v>
      </c>
    </row>
    <row r="38" spans="1:5" ht="15" x14ac:dyDescent="0.2">
      <c r="A38" s="11">
        <v>666</v>
      </c>
      <c r="B38" s="11">
        <v>20613</v>
      </c>
      <c r="C38" s="11" t="s">
        <v>77</v>
      </c>
      <c r="D38" s="11" t="s">
        <v>78</v>
      </c>
      <c r="E38" s="6">
        <v>1</v>
      </c>
    </row>
    <row r="39" spans="1:5" ht="25.5" x14ac:dyDescent="0.2">
      <c r="A39" s="11">
        <v>689</v>
      </c>
      <c r="B39" s="11">
        <v>20636</v>
      </c>
      <c r="C39" s="11" t="s">
        <v>79</v>
      </c>
      <c r="D39" s="11" t="s">
        <v>80</v>
      </c>
      <c r="E39" s="6">
        <v>1</v>
      </c>
    </row>
    <row r="40" spans="1:5" ht="25.5" x14ac:dyDescent="0.2">
      <c r="A40" s="11">
        <v>716</v>
      </c>
      <c r="B40" s="11">
        <v>20663</v>
      </c>
      <c r="C40" s="11" t="s">
        <v>85</v>
      </c>
      <c r="D40" s="11" t="s">
        <v>86</v>
      </c>
      <c r="E40" s="6">
        <v>1</v>
      </c>
    </row>
    <row r="41" spans="1:5" ht="25.5" x14ac:dyDescent="0.2">
      <c r="A41" s="11">
        <v>902</v>
      </c>
      <c r="B41" s="11">
        <v>20828</v>
      </c>
      <c r="C41" s="11" t="s">
        <v>91</v>
      </c>
      <c r="D41" s="11" t="s">
        <v>92</v>
      </c>
      <c r="E41" s="6">
        <v>1</v>
      </c>
    </row>
    <row r="42" spans="1:5" ht="25.5" x14ac:dyDescent="0.2">
      <c r="A42" s="11">
        <v>963</v>
      </c>
      <c r="B42" s="11">
        <v>20889</v>
      </c>
      <c r="C42" s="11" t="s">
        <v>97</v>
      </c>
      <c r="D42" s="11" t="s">
        <v>98</v>
      </c>
      <c r="E42" s="6">
        <v>4</v>
      </c>
    </row>
    <row r="43" spans="1:5" x14ac:dyDescent="0.2">
      <c r="A43" s="19" t="s">
        <v>162</v>
      </c>
      <c r="B43" s="14"/>
      <c r="C43" s="14"/>
      <c r="D43" s="14"/>
      <c r="E43" s="14"/>
    </row>
    <row r="44" spans="1:5" x14ac:dyDescent="0.2">
      <c r="A44" s="10" t="s">
        <v>130</v>
      </c>
      <c r="B44" s="11">
        <v>119</v>
      </c>
      <c r="C44" s="10" t="s">
        <v>129</v>
      </c>
      <c r="D44" s="16" t="s">
        <v>151</v>
      </c>
      <c r="E44" s="14"/>
    </row>
    <row r="45" spans="1:5" x14ac:dyDescent="0.2">
      <c r="A45" s="19" t="s">
        <v>161</v>
      </c>
      <c r="B45" s="14"/>
      <c r="C45" s="14"/>
      <c r="D45" s="16" t="s">
        <v>150</v>
      </c>
      <c r="E45" s="14"/>
    </row>
    <row r="46" spans="1:5" ht="25.5" x14ac:dyDescent="0.2">
      <c r="A46" s="10" t="s">
        <v>5</v>
      </c>
      <c r="B46" s="10" t="s">
        <v>6</v>
      </c>
      <c r="C46" s="10" t="s">
        <v>8</v>
      </c>
      <c r="D46" s="10" t="s">
        <v>9</v>
      </c>
      <c r="E46" s="10" t="s">
        <v>11</v>
      </c>
    </row>
    <row r="47" spans="1:5" ht="63.75" x14ac:dyDescent="0.2">
      <c r="A47" s="11">
        <v>129</v>
      </c>
      <c r="B47" s="11">
        <v>20078</v>
      </c>
      <c r="C47" s="11" t="s">
        <v>41</v>
      </c>
      <c r="D47" s="11" t="s">
        <v>42</v>
      </c>
      <c r="E47" s="6">
        <v>1</v>
      </c>
    </row>
    <row r="48" spans="1:5" ht="38.25" x14ac:dyDescent="0.2">
      <c r="A48" s="11">
        <v>358</v>
      </c>
      <c r="B48" s="11">
        <v>20305</v>
      </c>
      <c r="C48" s="11" t="s">
        <v>55</v>
      </c>
      <c r="D48" s="11" t="s">
        <v>56</v>
      </c>
      <c r="E48" s="6">
        <v>2</v>
      </c>
    </row>
    <row r="49" spans="1:5" ht="25.5" x14ac:dyDescent="0.2">
      <c r="A49" s="11">
        <v>359</v>
      </c>
      <c r="B49" s="11">
        <v>20306</v>
      </c>
      <c r="C49" s="11" t="s">
        <v>57</v>
      </c>
      <c r="D49" s="11" t="s">
        <v>58</v>
      </c>
      <c r="E49" s="6">
        <v>4</v>
      </c>
    </row>
    <row r="50" spans="1:5" ht="25.5" x14ac:dyDescent="0.2">
      <c r="A50" s="11">
        <v>608</v>
      </c>
      <c r="B50" s="11">
        <v>20555</v>
      </c>
      <c r="C50" s="11" t="s">
        <v>65</v>
      </c>
      <c r="D50" s="11" t="s">
        <v>66</v>
      </c>
      <c r="E50" s="6">
        <v>3</v>
      </c>
    </row>
    <row r="51" spans="1:5" ht="25.5" x14ac:dyDescent="0.2">
      <c r="A51" s="11">
        <v>645</v>
      </c>
      <c r="B51" s="11">
        <v>20592</v>
      </c>
      <c r="C51" s="11" t="s">
        <v>75</v>
      </c>
      <c r="D51" s="11" t="s">
        <v>76</v>
      </c>
      <c r="E51" s="6">
        <v>1</v>
      </c>
    </row>
    <row r="52" spans="1:5" ht="25.5" x14ac:dyDescent="0.2">
      <c r="A52" s="11">
        <v>906</v>
      </c>
      <c r="B52" s="11">
        <v>20832</v>
      </c>
      <c r="C52" s="11" t="s">
        <v>93</v>
      </c>
      <c r="D52" s="11" t="s">
        <v>94</v>
      </c>
      <c r="E52" s="6">
        <v>1</v>
      </c>
    </row>
    <row r="53" spans="1:5" ht="38.25" x14ac:dyDescent="0.2">
      <c r="A53" s="11">
        <v>1019</v>
      </c>
      <c r="B53" s="11">
        <v>20945</v>
      </c>
      <c r="C53" s="11" t="s">
        <v>99</v>
      </c>
      <c r="D53" s="11" t="s">
        <v>100</v>
      </c>
      <c r="E53" s="6">
        <v>1</v>
      </c>
    </row>
    <row r="54" spans="1:5" x14ac:dyDescent="0.2">
      <c r="A54" s="19" t="s">
        <v>162</v>
      </c>
      <c r="B54" s="14"/>
      <c r="C54" s="14"/>
      <c r="D54" s="14"/>
      <c r="E54" s="14"/>
    </row>
    <row r="55" spans="1:5" x14ac:dyDescent="0.2">
      <c r="A55" s="10" t="s">
        <v>130</v>
      </c>
      <c r="B55" s="11">
        <v>120</v>
      </c>
      <c r="C55" s="10" t="s">
        <v>129</v>
      </c>
      <c r="D55" s="16" t="s">
        <v>149</v>
      </c>
      <c r="E55" s="14"/>
    </row>
    <row r="56" spans="1:5" x14ac:dyDescent="0.2">
      <c r="A56" s="19" t="s">
        <v>161</v>
      </c>
      <c r="B56" s="14"/>
      <c r="C56" s="14"/>
      <c r="D56" s="16" t="s">
        <v>148</v>
      </c>
      <c r="E56" s="14"/>
    </row>
    <row r="57" spans="1:5" ht="25.5" x14ac:dyDescent="0.2">
      <c r="A57" s="10" t="s">
        <v>5</v>
      </c>
      <c r="B57" s="10" t="s">
        <v>6</v>
      </c>
      <c r="C57" s="10" t="s">
        <v>8</v>
      </c>
      <c r="D57" s="10" t="s">
        <v>9</v>
      </c>
      <c r="E57" s="10" t="s">
        <v>11</v>
      </c>
    </row>
    <row r="58" spans="1:5" ht="66" x14ac:dyDescent="0.2">
      <c r="A58" s="11">
        <v>305</v>
      </c>
      <c r="B58" s="11">
        <v>20252</v>
      </c>
      <c r="C58" s="11" t="s">
        <v>49</v>
      </c>
      <c r="D58" s="11" t="s">
        <v>50</v>
      </c>
      <c r="E58" s="6">
        <v>1</v>
      </c>
    </row>
    <row r="59" spans="1:5" ht="25.5" x14ac:dyDescent="0.2">
      <c r="A59" s="11">
        <v>919</v>
      </c>
      <c r="B59" s="11">
        <v>20845</v>
      </c>
      <c r="C59" s="11" t="s">
        <v>95</v>
      </c>
      <c r="D59" s="11" t="s">
        <v>96</v>
      </c>
      <c r="E59" s="6">
        <v>1</v>
      </c>
    </row>
    <row r="60" spans="1:5" ht="89.25" x14ac:dyDescent="0.2">
      <c r="A60" s="11">
        <v>1526</v>
      </c>
      <c r="B60" s="11">
        <v>21173</v>
      </c>
      <c r="C60" s="11" t="s">
        <v>107</v>
      </c>
      <c r="D60" s="11" t="s">
        <v>108</v>
      </c>
      <c r="E60" s="6">
        <v>1</v>
      </c>
    </row>
    <row r="61" spans="1:5" ht="51" x14ac:dyDescent="0.2">
      <c r="A61" s="11">
        <v>1622</v>
      </c>
      <c r="B61" s="11">
        <v>21259</v>
      </c>
      <c r="C61" s="11" t="s">
        <v>117</v>
      </c>
      <c r="D61" s="11" t="s">
        <v>118</v>
      </c>
      <c r="E61" s="6">
        <v>1</v>
      </c>
    </row>
    <row r="62" spans="1:5" ht="51" x14ac:dyDescent="0.2">
      <c r="A62" s="11">
        <v>1624</v>
      </c>
      <c r="B62" s="11">
        <v>21261</v>
      </c>
      <c r="C62" s="11" t="s">
        <v>119</v>
      </c>
      <c r="D62" s="11" t="s">
        <v>120</v>
      </c>
      <c r="E62" s="6">
        <v>1</v>
      </c>
    </row>
    <row r="63" spans="1:5" ht="76.5" x14ac:dyDescent="0.2">
      <c r="A63" s="11">
        <v>1627</v>
      </c>
      <c r="B63" s="11">
        <v>21264</v>
      </c>
      <c r="C63" s="11" t="s">
        <v>121</v>
      </c>
      <c r="D63" s="11" t="s">
        <v>122</v>
      </c>
      <c r="E63" s="6">
        <v>1</v>
      </c>
    </row>
    <row r="64" spans="1:5" x14ac:dyDescent="0.2">
      <c r="A64" s="19" t="s">
        <v>162</v>
      </c>
      <c r="B64" s="14"/>
      <c r="C64" s="14"/>
      <c r="D64" s="14"/>
      <c r="E64" s="14"/>
    </row>
    <row r="65" spans="1:5" x14ac:dyDescent="0.2">
      <c r="A65" s="10" t="s">
        <v>130</v>
      </c>
      <c r="B65" s="11">
        <v>121</v>
      </c>
      <c r="C65" s="10" t="s">
        <v>129</v>
      </c>
      <c r="D65" s="16" t="s">
        <v>134</v>
      </c>
      <c r="E65" s="14"/>
    </row>
    <row r="66" spans="1:5" x14ac:dyDescent="0.2">
      <c r="A66" s="19" t="s">
        <v>161</v>
      </c>
      <c r="B66" s="14"/>
      <c r="C66" s="14"/>
      <c r="D66" s="16" t="s">
        <v>133</v>
      </c>
      <c r="E66" s="14"/>
    </row>
    <row r="67" spans="1:5" ht="25.5" x14ac:dyDescent="0.2">
      <c r="A67" s="10" t="s">
        <v>5</v>
      </c>
      <c r="B67" s="10" t="s">
        <v>6</v>
      </c>
      <c r="C67" s="10" t="s">
        <v>8</v>
      </c>
      <c r="D67" s="10" t="s">
        <v>9</v>
      </c>
      <c r="E67" s="10" t="s">
        <v>11</v>
      </c>
    </row>
    <row r="68" spans="1:5" ht="38.25" x14ac:dyDescent="0.2">
      <c r="A68" s="11">
        <v>110</v>
      </c>
      <c r="B68" s="11">
        <v>20059</v>
      </c>
      <c r="C68" s="11" t="s">
        <v>25</v>
      </c>
      <c r="D68" s="11" t="s">
        <v>26</v>
      </c>
      <c r="E68" s="6">
        <v>3</v>
      </c>
    </row>
    <row r="69" spans="1:5" ht="25.5" x14ac:dyDescent="0.2">
      <c r="A69" s="11">
        <v>114</v>
      </c>
      <c r="B69" s="11">
        <v>20063</v>
      </c>
      <c r="C69" s="11" t="s">
        <v>31</v>
      </c>
      <c r="D69" s="11" t="s">
        <v>32</v>
      </c>
      <c r="E69" s="6">
        <v>5</v>
      </c>
    </row>
    <row r="70" spans="1:5" ht="25.5" x14ac:dyDescent="0.2">
      <c r="A70" s="11">
        <v>119</v>
      </c>
      <c r="B70" s="11">
        <v>20068</v>
      </c>
      <c r="C70" s="11" t="s">
        <v>37</v>
      </c>
      <c r="D70" s="11" t="s">
        <v>38</v>
      </c>
      <c r="E70" s="6">
        <v>5</v>
      </c>
    </row>
    <row r="71" spans="1:5" ht="25.5" x14ac:dyDescent="0.2">
      <c r="A71" s="11">
        <v>120</v>
      </c>
      <c r="B71" s="11">
        <v>20069</v>
      </c>
      <c r="C71" s="11" t="s">
        <v>39</v>
      </c>
      <c r="D71" s="11" t="s">
        <v>40</v>
      </c>
      <c r="E71" s="6">
        <v>10</v>
      </c>
    </row>
    <row r="72" spans="1:5" x14ac:dyDescent="0.2">
      <c r="A72" s="19" t="s">
        <v>162</v>
      </c>
      <c r="B72" s="14"/>
      <c r="C72" s="14"/>
      <c r="D72" s="14"/>
      <c r="E72" s="14"/>
    </row>
    <row r="73" spans="1:5" x14ac:dyDescent="0.2">
      <c r="A73" s="10" t="s">
        <v>130</v>
      </c>
      <c r="B73" s="11">
        <v>122</v>
      </c>
      <c r="C73" s="10" t="s">
        <v>129</v>
      </c>
      <c r="D73" s="16" t="s">
        <v>136</v>
      </c>
      <c r="E73" s="14"/>
    </row>
    <row r="74" spans="1:5" x14ac:dyDescent="0.2">
      <c r="A74" s="19" t="s">
        <v>161</v>
      </c>
      <c r="B74" s="14"/>
      <c r="C74" s="14"/>
      <c r="D74" s="16" t="s">
        <v>147</v>
      </c>
      <c r="E74" s="14"/>
    </row>
    <row r="75" spans="1:5" ht="25.5" x14ac:dyDescent="0.2">
      <c r="A75" s="10" t="s">
        <v>5</v>
      </c>
      <c r="B75" s="10" t="s">
        <v>6</v>
      </c>
      <c r="C75" s="10" t="s">
        <v>8</v>
      </c>
      <c r="D75" s="10" t="s">
        <v>9</v>
      </c>
      <c r="E75" s="10" t="s">
        <v>11</v>
      </c>
    </row>
    <row r="76" spans="1:5" ht="15" x14ac:dyDescent="0.2">
      <c r="A76" s="11">
        <v>55</v>
      </c>
      <c r="B76" s="11">
        <v>20004</v>
      </c>
      <c r="C76" s="11" t="s">
        <v>15</v>
      </c>
      <c r="D76" s="11" t="s">
        <v>16</v>
      </c>
      <c r="E76" s="6">
        <v>5</v>
      </c>
    </row>
    <row r="77" spans="1:5" ht="15" x14ac:dyDescent="0.2">
      <c r="A77" s="11">
        <v>56</v>
      </c>
      <c r="B77" s="11">
        <v>20005</v>
      </c>
      <c r="C77" s="11" t="s">
        <v>17</v>
      </c>
      <c r="D77" s="11" t="s">
        <v>18</v>
      </c>
      <c r="E77" s="6">
        <v>5</v>
      </c>
    </row>
    <row r="78" spans="1:5" ht="25.5" x14ac:dyDescent="0.2">
      <c r="A78" s="11">
        <v>65</v>
      </c>
      <c r="B78" s="11">
        <v>20014</v>
      </c>
      <c r="C78" s="11" t="s">
        <v>19</v>
      </c>
      <c r="D78" s="11" t="s">
        <v>20</v>
      </c>
      <c r="E78" s="6">
        <v>3</v>
      </c>
    </row>
    <row r="79" spans="1:5" ht="25.5" x14ac:dyDescent="0.2">
      <c r="A79" s="11">
        <v>114</v>
      </c>
      <c r="B79" s="11">
        <v>20063</v>
      </c>
      <c r="C79" s="11" t="s">
        <v>31</v>
      </c>
      <c r="D79" s="11" t="s">
        <v>32</v>
      </c>
      <c r="E79" s="6">
        <v>5</v>
      </c>
    </row>
    <row r="80" spans="1:5" ht="25.5" x14ac:dyDescent="0.2">
      <c r="A80" s="11">
        <v>115</v>
      </c>
      <c r="B80" s="11">
        <v>20064</v>
      </c>
      <c r="C80" s="11" t="s">
        <v>33</v>
      </c>
      <c r="D80" s="11" t="s">
        <v>34</v>
      </c>
      <c r="E80" s="6">
        <v>5</v>
      </c>
    </row>
    <row r="81" spans="1:5" ht="25.5" x14ac:dyDescent="0.2">
      <c r="A81" s="11">
        <v>117</v>
      </c>
      <c r="B81" s="11">
        <v>20066</v>
      </c>
      <c r="C81" s="11" t="s">
        <v>35</v>
      </c>
      <c r="D81" s="11" t="s">
        <v>36</v>
      </c>
      <c r="E81" s="6">
        <v>5</v>
      </c>
    </row>
    <row r="82" spans="1:5" ht="25.5" x14ac:dyDescent="0.2">
      <c r="A82" s="11">
        <v>225</v>
      </c>
      <c r="B82" s="11">
        <v>20174</v>
      </c>
      <c r="C82" s="11" t="s">
        <v>45</v>
      </c>
      <c r="D82" s="11" t="s">
        <v>46</v>
      </c>
      <c r="E82" s="6">
        <v>3</v>
      </c>
    </row>
    <row r="83" spans="1:5" ht="25.5" x14ac:dyDescent="0.2">
      <c r="A83" s="11">
        <v>641</v>
      </c>
      <c r="B83" s="11">
        <v>20588</v>
      </c>
      <c r="C83" s="11" t="s">
        <v>73</v>
      </c>
      <c r="D83" s="11" t="s">
        <v>74</v>
      </c>
      <c r="E83" s="6">
        <v>2</v>
      </c>
    </row>
    <row r="84" spans="1:5" ht="25.5" x14ac:dyDescent="0.2">
      <c r="A84" s="11">
        <v>906</v>
      </c>
      <c r="B84" s="11">
        <v>20832</v>
      </c>
      <c r="C84" s="11" t="s">
        <v>93</v>
      </c>
      <c r="D84" s="11" t="s">
        <v>94</v>
      </c>
      <c r="E84" s="6">
        <v>3</v>
      </c>
    </row>
    <row r="85" spans="1:5" ht="25.5" x14ac:dyDescent="0.2">
      <c r="A85" s="11">
        <v>1609</v>
      </c>
      <c r="B85" s="11">
        <v>21246</v>
      </c>
      <c r="C85" s="11" t="s">
        <v>113</v>
      </c>
      <c r="D85" s="11" t="s">
        <v>114</v>
      </c>
      <c r="E85" s="6">
        <v>2</v>
      </c>
    </row>
    <row r="86" spans="1:5" ht="68.25" x14ac:dyDescent="0.2">
      <c r="A86" s="11">
        <v>1616</v>
      </c>
      <c r="B86" s="11">
        <v>21253</v>
      </c>
      <c r="C86" s="11" t="s">
        <v>115</v>
      </c>
      <c r="D86" s="11" t="s">
        <v>116</v>
      </c>
      <c r="E86" s="6">
        <v>3</v>
      </c>
    </row>
    <row r="87" spans="1:5" x14ac:dyDescent="0.2">
      <c r="A87" s="19" t="s">
        <v>162</v>
      </c>
      <c r="B87" s="14"/>
      <c r="C87" s="14"/>
      <c r="D87" s="14"/>
      <c r="E87" s="14"/>
    </row>
    <row r="88" spans="1:5" x14ac:dyDescent="0.2">
      <c r="A88" s="10" t="s">
        <v>130</v>
      </c>
      <c r="B88" s="11">
        <v>123</v>
      </c>
      <c r="C88" s="10" t="s">
        <v>129</v>
      </c>
      <c r="D88" s="16" t="s">
        <v>146</v>
      </c>
      <c r="E88" s="14"/>
    </row>
    <row r="89" spans="1:5" x14ac:dyDescent="0.2">
      <c r="A89" s="19" t="s">
        <v>161</v>
      </c>
      <c r="B89" s="14"/>
      <c r="C89" s="14"/>
      <c r="D89" s="16" t="s">
        <v>145</v>
      </c>
      <c r="E89" s="14"/>
    </row>
    <row r="90" spans="1:5" ht="25.5" x14ac:dyDescent="0.2">
      <c r="A90" s="10" t="s">
        <v>5</v>
      </c>
      <c r="B90" s="10" t="s">
        <v>6</v>
      </c>
      <c r="C90" s="10" t="s">
        <v>8</v>
      </c>
      <c r="D90" s="10" t="s">
        <v>9</v>
      </c>
      <c r="E90" s="10" t="s">
        <v>11</v>
      </c>
    </row>
    <row r="91" spans="1:5" x14ac:dyDescent="0.2">
      <c r="A91" s="19" t="s">
        <v>162</v>
      </c>
      <c r="B91" s="14"/>
      <c r="C91" s="14"/>
      <c r="D91" s="14"/>
      <c r="E91" s="14"/>
    </row>
    <row r="92" spans="1:5" x14ac:dyDescent="0.2">
      <c r="A92" s="10" t="s">
        <v>130</v>
      </c>
      <c r="B92" s="11">
        <v>126</v>
      </c>
      <c r="C92" s="10" t="s">
        <v>129</v>
      </c>
      <c r="D92" s="16" t="s">
        <v>136</v>
      </c>
      <c r="E92" s="14"/>
    </row>
    <row r="93" spans="1:5" x14ac:dyDescent="0.2">
      <c r="A93" s="19" t="s">
        <v>161</v>
      </c>
      <c r="B93" s="14"/>
      <c r="C93" s="14"/>
      <c r="D93" s="16" t="s">
        <v>135</v>
      </c>
      <c r="E93" s="14"/>
    </row>
    <row r="94" spans="1:5" ht="25.5" x14ac:dyDescent="0.2">
      <c r="A94" s="10" t="s">
        <v>5</v>
      </c>
      <c r="B94" s="10" t="s">
        <v>6</v>
      </c>
      <c r="C94" s="10" t="s">
        <v>8</v>
      </c>
      <c r="D94" s="10" t="s">
        <v>9</v>
      </c>
      <c r="E94" s="10" t="s">
        <v>11</v>
      </c>
    </row>
    <row r="95" spans="1:5" ht="15" x14ac:dyDescent="0.2">
      <c r="A95" s="11">
        <v>711</v>
      </c>
      <c r="B95" s="11">
        <v>20658</v>
      </c>
      <c r="C95" s="11" t="s">
        <v>81</v>
      </c>
      <c r="D95" s="11" t="s">
        <v>82</v>
      </c>
      <c r="E95" s="6">
        <v>2</v>
      </c>
    </row>
    <row r="96" spans="1:5" x14ac:dyDescent="0.2">
      <c r="A96" s="19" t="s">
        <v>162</v>
      </c>
      <c r="B96" s="14"/>
      <c r="C96" s="14"/>
      <c r="D96" s="14"/>
      <c r="E96" s="14"/>
    </row>
    <row r="97" spans="1:5" x14ac:dyDescent="0.2">
      <c r="A97" s="10" t="s">
        <v>130</v>
      </c>
      <c r="B97" s="11">
        <v>128</v>
      </c>
      <c r="C97" s="10" t="s">
        <v>129</v>
      </c>
      <c r="D97" s="16" t="s">
        <v>136</v>
      </c>
      <c r="E97" s="14"/>
    </row>
    <row r="98" spans="1:5" x14ac:dyDescent="0.2">
      <c r="A98" s="19" t="s">
        <v>161</v>
      </c>
      <c r="B98" s="14"/>
      <c r="C98" s="14"/>
      <c r="D98" s="16" t="s">
        <v>135</v>
      </c>
      <c r="E98" s="14"/>
    </row>
    <row r="99" spans="1:5" ht="25.5" x14ac:dyDescent="0.2">
      <c r="A99" s="10" t="s">
        <v>5</v>
      </c>
      <c r="B99" s="10" t="s">
        <v>6</v>
      </c>
      <c r="C99" s="10" t="s">
        <v>8</v>
      </c>
      <c r="D99" s="10" t="s">
        <v>9</v>
      </c>
      <c r="E99" s="10" t="s">
        <v>11</v>
      </c>
    </row>
    <row r="100" spans="1:5" ht="25.5" x14ac:dyDescent="0.2">
      <c r="A100" s="11">
        <v>380</v>
      </c>
      <c r="B100" s="11">
        <v>20327</v>
      </c>
      <c r="C100" s="11" t="s">
        <v>59</v>
      </c>
      <c r="D100" s="11" t="s">
        <v>60</v>
      </c>
      <c r="E100" s="6">
        <v>2</v>
      </c>
    </row>
    <row r="101" spans="1:5" x14ac:dyDescent="0.2">
      <c r="A101" s="19" t="s">
        <v>162</v>
      </c>
      <c r="B101" s="14"/>
      <c r="C101" s="14"/>
      <c r="D101" s="14"/>
      <c r="E101" s="14"/>
    </row>
    <row r="102" spans="1:5" x14ac:dyDescent="0.2">
      <c r="A102" s="10" t="s">
        <v>130</v>
      </c>
      <c r="B102" s="11">
        <v>129</v>
      </c>
      <c r="C102" s="10" t="s">
        <v>129</v>
      </c>
      <c r="D102" s="16" t="s">
        <v>136</v>
      </c>
      <c r="E102" s="14"/>
    </row>
    <row r="103" spans="1:5" x14ac:dyDescent="0.2">
      <c r="A103" s="19" t="s">
        <v>161</v>
      </c>
      <c r="B103" s="14"/>
      <c r="C103" s="14"/>
      <c r="D103" s="16" t="s">
        <v>135</v>
      </c>
      <c r="E103" s="14"/>
    </row>
    <row r="104" spans="1:5" ht="25.5" x14ac:dyDescent="0.2">
      <c r="A104" s="10" t="s">
        <v>5</v>
      </c>
      <c r="B104" s="10" t="s">
        <v>6</v>
      </c>
      <c r="C104" s="10" t="s">
        <v>8</v>
      </c>
      <c r="D104" s="10" t="s">
        <v>9</v>
      </c>
      <c r="E104" s="10" t="s">
        <v>11</v>
      </c>
    </row>
    <row r="105" spans="1:5" ht="25.5" x14ac:dyDescent="0.2">
      <c r="A105" s="11">
        <v>193</v>
      </c>
      <c r="B105" s="11">
        <v>20142</v>
      </c>
      <c r="C105" s="11" t="s">
        <v>43</v>
      </c>
      <c r="D105" s="11" t="s">
        <v>44</v>
      </c>
      <c r="E105" s="6">
        <v>1</v>
      </c>
    </row>
    <row r="106" spans="1:5" ht="68.25" x14ac:dyDescent="0.2">
      <c r="A106" s="11">
        <v>1616</v>
      </c>
      <c r="B106" s="11">
        <v>21253</v>
      </c>
      <c r="C106" s="11" t="s">
        <v>115</v>
      </c>
      <c r="D106" s="11" t="s">
        <v>116</v>
      </c>
      <c r="E106" s="6">
        <v>1</v>
      </c>
    </row>
    <row r="107" spans="1:5" x14ac:dyDescent="0.2">
      <c r="A107" s="19" t="s">
        <v>162</v>
      </c>
      <c r="B107" s="14"/>
      <c r="C107" s="14"/>
      <c r="D107" s="14"/>
      <c r="E107" s="14"/>
    </row>
    <row r="108" spans="1:5" x14ac:dyDescent="0.2">
      <c r="A108" s="10" t="s">
        <v>130</v>
      </c>
      <c r="B108" s="11">
        <v>130</v>
      </c>
      <c r="C108" s="10" t="s">
        <v>129</v>
      </c>
      <c r="D108" s="16" t="s">
        <v>144</v>
      </c>
      <c r="E108" s="14"/>
    </row>
    <row r="109" spans="1:5" x14ac:dyDescent="0.2">
      <c r="A109" s="19" t="s">
        <v>161</v>
      </c>
      <c r="B109" s="14"/>
      <c r="C109" s="14"/>
      <c r="D109" s="16" t="s">
        <v>143</v>
      </c>
      <c r="E109" s="14"/>
    </row>
    <row r="110" spans="1:5" ht="25.5" x14ac:dyDescent="0.2">
      <c r="A110" s="10" t="s">
        <v>5</v>
      </c>
      <c r="B110" s="10" t="s">
        <v>6</v>
      </c>
      <c r="C110" s="10" t="s">
        <v>8</v>
      </c>
      <c r="D110" s="10" t="s">
        <v>9</v>
      </c>
      <c r="E110" s="10" t="s">
        <v>11</v>
      </c>
    </row>
    <row r="111" spans="1:5" ht="25.5" x14ac:dyDescent="0.2">
      <c r="A111" s="11">
        <v>410</v>
      </c>
      <c r="B111" s="11">
        <v>20357</v>
      </c>
      <c r="C111" s="11" t="s">
        <v>61</v>
      </c>
      <c r="D111" s="11" t="s">
        <v>62</v>
      </c>
      <c r="E111" s="6">
        <v>3</v>
      </c>
    </row>
    <row r="112" spans="1:5" ht="25.5" x14ac:dyDescent="0.2">
      <c r="A112" s="11">
        <v>550</v>
      </c>
      <c r="B112" s="11">
        <v>20497</v>
      </c>
      <c r="C112" s="11" t="s">
        <v>63</v>
      </c>
      <c r="D112" s="11" t="s">
        <v>64</v>
      </c>
      <c r="E112" s="6">
        <v>5</v>
      </c>
    </row>
    <row r="113" spans="1:5" x14ac:dyDescent="0.2">
      <c r="A113" s="19" t="s">
        <v>162</v>
      </c>
      <c r="B113" s="14"/>
      <c r="C113" s="14"/>
      <c r="D113" s="14"/>
      <c r="E113" s="14"/>
    </row>
    <row r="114" spans="1:5" x14ac:dyDescent="0.2">
      <c r="A114" s="10" t="s">
        <v>130</v>
      </c>
      <c r="B114" s="11">
        <v>134</v>
      </c>
      <c r="C114" s="10" t="s">
        <v>129</v>
      </c>
      <c r="D114" s="16" t="s">
        <v>142</v>
      </c>
      <c r="E114" s="14"/>
    </row>
    <row r="115" spans="1:5" x14ac:dyDescent="0.2">
      <c r="A115" s="19" t="s">
        <v>161</v>
      </c>
      <c r="B115" s="14"/>
      <c r="C115" s="14"/>
      <c r="D115" s="16" t="s">
        <v>141</v>
      </c>
      <c r="E115" s="14"/>
    </row>
    <row r="116" spans="1:5" ht="25.5" x14ac:dyDescent="0.2">
      <c r="A116" s="10" t="s">
        <v>5</v>
      </c>
      <c r="B116" s="10" t="s">
        <v>6</v>
      </c>
      <c r="C116" s="10" t="s">
        <v>8</v>
      </c>
      <c r="D116" s="10" t="s">
        <v>9</v>
      </c>
      <c r="E116" s="10" t="s">
        <v>11</v>
      </c>
    </row>
    <row r="117" spans="1:5" ht="38.25" x14ac:dyDescent="0.2">
      <c r="A117" s="11">
        <v>1495</v>
      </c>
      <c r="B117" s="11">
        <v>21143</v>
      </c>
      <c r="C117" s="11" t="s">
        <v>101</v>
      </c>
      <c r="D117" s="11" t="s">
        <v>102</v>
      </c>
      <c r="E117" s="6">
        <v>6</v>
      </c>
    </row>
    <row r="118" spans="1:5" x14ac:dyDescent="0.2">
      <c r="A118" s="19" t="s">
        <v>162</v>
      </c>
      <c r="B118" s="14"/>
      <c r="C118" s="14"/>
      <c r="D118" s="14"/>
      <c r="E118" s="14"/>
    </row>
    <row r="119" spans="1:5" x14ac:dyDescent="0.2">
      <c r="A119" s="10" t="s">
        <v>130</v>
      </c>
      <c r="B119" s="11">
        <v>138</v>
      </c>
      <c r="C119" s="10" t="s">
        <v>129</v>
      </c>
      <c r="D119" s="16" t="s">
        <v>140</v>
      </c>
      <c r="E119" s="14"/>
    </row>
    <row r="120" spans="1:5" x14ac:dyDescent="0.2">
      <c r="A120" s="19" t="s">
        <v>161</v>
      </c>
      <c r="B120" s="14"/>
      <c r="C120" s="14"/>
      <c r="D120" s="16" t="s">
        <v>139</v>
      </c>
      <c r="E120" s="14"/>
    </row>
    <row r="121" spans="1:5" ht="25.5" x14ac:dyDescent="0.2">
      <c r="A121" s="10" t="s">
        <v>5</v>
      </c>
      <c r="B121" s="10" t="s">
        <v>6</v>
      </c>
      <c r="C121" s="10" t="s">
        <v>8</v>
      </c>
      <c r="D121" s="10" t="s">
        <v>9</v>
      </c>
      <c r="E121" s="10" t="s">
        <v>11</v>
      </c>
    </row>
    <row r="122" spans="1:5" ht="38.25" x14ac:dyDescent="0.2">
      <c r="A122" s="11">
        <v>347</v>
      </c>
      <c r="B122" s="11">
        <v>20294</v>
      </c>
      <c r="C122" s="11" t="s">
        <v>53</v>
      </c>
      <c r="D122" s="11" t="s">
        <v>54</v>
      </c>
      <c r="E122" s="6">
        <v>2</v>
      </c>
    </row>
    <row r="123" spans="1:5" x14ac:dyDescent="0.2">
      <c r="A123" s="19" t="s">
        <v>162</v>
      </c>
      <c r="B123" s="14"/>
      <c r="C123" s="14"/>
      <c r="D123" s="14"/>
      <c r="E123" s="14"/>
    </row>
    <row r="124" spans="1:5" x14ac:dyDescent="0.2">
      <c r="A124" s="10" t="s">
        <v>130</v>
      </c>
      <c r="B124" s="11">
        <v>141</v>
      </c>
      <c r="C124" s="10" t="s">
        <v>129</v>
      </c>
      <c r="D124" s="16" t="s">
        <v>138</v>
      </c>
      <c r="E124" s="14"/>
    </row>
    <row r="125" spans="1:5" x14ac:dyDescent="0.2">
      <c r="A125" s="19" t="s">
        <v>161</v>
      </c>
      <c r="B125" s="14"/>
      <c r="C125" s="14"/>
      <c r="D125" s="16" t="s">
        <v>137</v>
      </c>
      <c r="E125" s="14"/>
    </row>
    <row r="126" spans="1:5" ht="25.5" x14ac:dyDescent="0.2">
      <c r="A126" s="10" t="s">
        <v>5</v>
      </c>
      <c r="B126" s="10" t="s">
        <v>6</v>
      </c>
      <c r="C126" s="10" t="s">
        <v>8</v>
      </c>
      <c r="D126" s="10" t="s">
        <v>9</v>
      </c>
      <c r="E126" s="10" t="s">
        <v>11</v>
      </c>
    </row>
    <row r="127" spans="1:5" ht="25.5" x14ac:dyDescent="0.2">
      <c r="A127" s="11">
        <v>902</v>
      </c>
      <c r="B127" s="11">
        <v>20828</v>
      </c>
      <c r="C127" s="11" t="s">
        <v>91</v>
      </c>
      <c r="D127" s="11" t="s">
        <v>92</v>
      </c>
      <c r="E127" s="6">
        <v>1</v>
      </c>
    </row>
    <row r="128" spans="1:5" ht="25.5" x14ac:dyDescent="0.2">
      <c r="A128" s="11">
        <v>906</v>
      </c>
      <c r="B128" s="11">
        <v>20832</v>
      </c>
      <c r="C128" s="11" t="s">
        <v>93</v>
      </c>
      <c r="D128" s="11" t="s">
        <v>94</v>
      </c>
      <c r="E128" s="6">
        <v>1</v>
      </c>
    </row>
    <row r="129" spans="1:5" x14ac:dyDescent="0.2">
      <c r="A129" s="19" t="s">
        <v>162</v>
      </c>
      <c r="B129" s="14"/>
      <c r="C129" s="14"/>
      <c r="D129" s="14"/>
      <c r="E129" s="14"/>
    </row>
    <row r="130" spans="1:5" x14ac:dyDescent="0.2">
      <c r="A130" s="10" t="s">
        <v>130</v>
      </c>
      <c r="B130" s="11">
        <v>142</v>
      </c>
      <c r="C130" s="10" t="s">
        <v>129</v>
      </c>
      <c r="D130" s="16" t="s">
        <v>136</v>
      </c>
      <c r="E130" s="14"/>
    </row>
    <row r="131" spans="1:5" x14ac:dyDescent="0.2">
      <c r="A131" s="19" t="s">
        <v>161</v>
      </c>
      <c r="B131" s="14"/>
      <c r="C131" s="14"/>
      <c r="D131" s="16" t="s">
        <v>135</v>
      </c>
      <c r="E131" s="14"/>
    </row>
    <row r="132" spans="1:5" ht="25.5" x14ac:dyDescent="0.2">
      <c r="A132" s="10" t="s">
        <v>5</v>
      </c>
      <c r="B132" s="10" t="s">
        <v>6</v>
      </c>
      <c r="C132" s="10" t="s">
        <v>8</v>
      </c>
      <c r="D132" s="10" t="s">
        <v>9</v>
      </c>
      <c r="E132" s="10" t="s">
        <v>11</v>
      </c>
    </row>
    <row r="133" spans="1:5" ht="25.5" x14ac:dyDescent="0.2">
      <c r="A133" s="11">
        <v>331</v>
      </c>
      <c r="B133" s="11">
        <v>20278</v>
      </c>
      <c r="C133" s="11" t="s">
        <v>51</v>
      </c>
      <c r="D133" s="11" t="s">
        <v>52</v>
      </c>
      <c r="E133" s="6">
        <v>1</v>
      </c>
    </row>
    <row r="134" spans="1:5" ht="25.5" x14ac:dyDescent="0.2">
      <c r="A134" s="11">
        <v>1516</v>
      </c>
      <c r="B134" s="11">
        <v>21164</v>
      </c>
      <c r="C134" s="11" t="s">
        <v>105</v>
      </c>
      <c r="D134" s="11" t="s">
        <v>106</v>
      </c>
      <c r="E134" s="6">
        <v>10</v>
      </c>
    </row>
    <row r="135" spans="1:5" ht="89.25" x14ac:dyDescent="0.2">
      <c r="A135" s="11">
        <v>1526</v>
      </c>
      <c r="B135" s="11">
        <v>21173</v>
      </c>
      <c r="C135" s="11" t="s">
        <v>107</v>
      </c>
      <c r="D135" s="11" t="s">
        <v>108</v>
      </c>
      <c r="E135" s="6">
        <v>1</v>
      </c>
    </row>
    <row r="136" spans="1:5" ht="25.5" x14ac:dyDescent="0.2">
      <c r="A136" s="11">
        <v>1632</v>
      </c>
      <c r="B136" s="11">
        <v>21269</v>
      </c>
      <c r="C136" s="11" t="s">
        <v>123</v>
      </c>
      <c r="D136" s="11" t="s">
        <v>124</v>
      </c>
      <c r="E136" s="6">
        <v>70</v>
      </c>
    </row>
    <row r="137" spans="1:5" x14ac:dyDescent="0.2">
      <c r="A137" s="19" t="s">
        <v>162</v>
      </c>
      <c r="B137" s="14"/>
      <c r="C137" s="14"/>
      <c r="D137" s="14"/>
      <c r="E137" s="14"/>
    </row>
    <row r="138" spans="1:5" x14ac:dyDescent="0.2">
      <c r="A138" s="10" t="s">
        <v>130</v>
      </c>
      <c r="B138" s="11">
        <v>145</v>
      </c>
      <c r="C138" s="10" t="s">
        <v>129</v>
      </c>
      <c r="D138" s="16" t="s">
        <v>134</v>
      </c>
      <c r="E138" s="14"/>
    </row>
    <row r="139" spans="1:5" x14ac:dyDescent="0.2">
      <c r="A139" s="19" t="s">
        <v>161</v>
      </c>
      <c r="B139" s="14"/>
      <c r="C139" s="14"/>
      <c r="D139" s="16" t="s">
        <v>133</v>
      </c>
      <c r="E139" s="14"/>
    </row>
    <row r="140" spans="1:5" ht="25.5" x14ac:dyDescent="0.2">
      <c r="A140" s="10" t="s">
        <v>5</v>
      </c>
      <c r="B140" s="10" t="s">
        <v>6</v>
      </c>
      <c r="C140" s="10" t="s">
        <v>8</v>
      </c>
      <c r="D140" s="10" t="s">
        <v>9</v>
      </c>
      <c r="E140" s="10" t="s">
        <v>11</v>
      </c>
    </row>
    <row r="141" spans="1:5" x14ac:dyDescent="0.2">
      <c r="A141" s="19" t="s">
        <v>162</v>
      </c>
      <c r="B141" s="14"/>
      <c r="C141" s="14"/>
      <c r="D141" s="14"/>
      <c r="E141" s="14"/>
    </row>
    <row r="142" spans="1:5" x14ac:dyDescent="0.2">
      <c r="A142" s="10" t="s">
        <v>130</v>
      </c>
      <c r="B142" s="11">
        <v>150</v>
      </c>
      <c r="C142" s="10" t="s">
        <v>129</v>
      </c>
      <c r="D142" s="16" t="s">
        <v>132</v>
      </c>
      <c r="E142" s="14"/>
    </row>
    <row r="143" spans="1:5" x14ac:dyDescent="0.2">
      <c r="A143" s="19" t="s">
        <v>161</v>
      </c>
      <c r="B143" s="14"/>
      <c r="C143" s="14"/>
      <c r="D143" s="16" t="s">
        <v>131</v>
      </c>
      <c r="E143" s="14"/>
    </row>
    <row r="144" spans="1:5" ht="25.5" x14ac:dyDescent="0.2">
      <c r="A144" s="10" t="s">
        <v>5</v>
      </c>
      <c r="B144" s="10" t="s">
        <v>6</v>
      </c>
      <c r="C144" s="10" t="s">
        <v>8</v>
      </c>
      <c r="D144" s="10" t="s">
        <v>9</v>
      </c>
      <c r="E144" s="10" t="s">
        <v>11</v>
      </c>
    </row>
    <row r="145" spans="1:5" ht="25.5" x14ac:dyDescent="0.2">
      <c r="A145" s="11">
        <v>248</v>
      </c>
      <c r="B145" s="11">
        <v>20197</v>
      </c>
      <c r="C145" s="11" t="s">
        <v>47</v>
      </c>
      <c r="D145" s="11" t="s">
        <v>48</v>
      </c>
      <c r="E145" s="6">
        <v>1</v>
      </c>
    </row>
    <row r="146" spans="1:5" ht="25.5" x14ac:dyDescent="0.2">
      <c r="A146" s="11">
        <v>608</v>
      </c>
      <c r="B146" s="11">
        <v>20555</v>
      </c>
      <c r="C146" s="11" t="s">
        <v>65</v>
      </c>
      <c r="D146" s="11" t="s">
        <v>66</v>
      </c>
      <c r="E146" s="6">
        <v>2</v>
      </c>
    </row>
    <row r="147" spans="1:5" ht="15" x14ac:dyDescent="0.2">
      <c r="A147" s="11">
        <v>712</v>
      </c>
      <c r="B147" s="11">
        <v>20659</v>
      </c>
      <c r="C147" s="11" t="s">
        <v>83</v>
      </c>
      <c r="D147" s="11" t="s">
        <v>84</v>
      </c>
      <c r="E147" s="6">
        <v>1</v>
      </c>
    </row>
    <row r="148" spans="1:5" x14ac:dyDescent="0.2">
      <c r="A148" s="19" t="s">
        <v>162</v>
      </c>
      <c r="B148" s="14"/>
      <c r="C148" s="14"/>
      <c r="D148" s="14"/>
      <c r="E148" s="14"/>
    </row>
    <row r="149" spans="1:5" x14ac:dyDescent="0.2">
      <c r="A149" s="10" t="s">
        <v>130</v>
      </c>
      <c r="B149" s="11">
        <v>151</v>
      </c>
      <c r="C149" s="10" t="s">
        <v>129</v>
      </c>
      <c r="D149" s="16" t="s">
        <v>128</v>
      </c>
      <c r="E149" s="14"/>
    </row>
    <row r="150" spans="1:5" x14ac:dyDescent="0.2">
      <c r="A150" s="19" t="s">
        <v>161</v>
      </c>
      <c r="B150" s="14"/>
      <c r="C150" s="14"/>
      <c r="D150" s="16" t="s">
        <v>127</v>
      </c>
      <c r="E150" s="14"/>
    </row>
    <row r="151" spans="1:5" ht="25.5" x14ac:dyDescent="0.2">
      <c r="A151" s="10" t="s">
        <v>5</v>
      </c>
      <c r="B151" s="10" t="s">
        <v>6</v>
      </c>
      <c r="C151" s="10" t="s">
        <v>8</v>
      </c>
      <c r="D151" s="10" t="s">
        <v>9</v>
      </c>
      <c r="E151" s="10" t="s">
        <v>11</v>
      </c>
    </row>
    <row r="152" spans="1:5" ht="38.25" x14ac:dyDescent="0.2">
      <c r="A152" s="11">
        <v>762</v>
      </c>
      <c r="B152" s="11">
        <v>20709</v>
      </c>
      <c r="C152" s="11" t="s">
        <v>87</v>
      </c>
      <c r="D152" s="11" t="s">
        <v>88</v>
      </c>
      <c r="E152" s="6">
        <v>15</v>
      </c>
    </row>
    <row r="153" spans="1:5" ht="76.5" x14ac:dyDescent="0.2">
      <c r="A153" s="11">
        <v>809</v>
      </c>
      <c r="B153" s="11">
        <v>20756</v>
      </c>
      <c r="C153" s="11" t="s">
        <v>89</v>
      </c>
      <c r="D153" s="11" t="s">
        <v>90</v>
      </c>
      <c r="E153" s="6">
        <v>100</v>
      </c>
    </row>
    <row r="154" spans="1:5" ht="25.5" x14ac:dyDescent="0.2">
      <c r="A154" s="11">
        <v>1509</v>
      </c>
      <c r="B154" s="11">
        <v>21157</v>
      </c>
      <c r="C154" s="11" t="s">
        <v>103</v>
      </c>
      <c r="D154" s="11" t="s">
        <v>104</v>
      </c>
      <c r="E154" s="6">
        <v>50</v>
      </c>
    </row>
    <row r="155" spans="1:5" ht="38.25" x14ac:dyDescent="0.2">
      <c r="A155" s="11">
        <v>1556</v>
      </c>
      <c r="B155" s="11">
        <v>21205</v>
      </c>
      <c r="C155" s="11" t="s">
        <v>111</v>
      </c>
      <c r="D155" s="11" t="s">
        <v>112</v>
      </c>
      <c r="E155" s="6">
        <v>20</v>
      </c>
    </row>
  </sheetData>
  <sheetProtection formatCells="0" formatColumns="0" formatRows="0" insertColumns="0" insertRows="0" insertHyperlinks="0" deleteColumns="0" deleteRows="0" sort="0" autoFilter="0" pivotTables="0"/>
  <mergeCells count="78">
    <mergeCell ref="A21:E21"/>
    <mergeCell ref="A15:E15"/>
    <mergeCell ref="A16:E16"/>
    <mergeCell ref="D17:E17"/>
    <mergeCell ref="A18:C18"/>
    <mergeCell ref="D18:E18"/>
    <mergeCell ref="D55:E55"/>
    <mergeCell ref="D22:E22"/>
    <mergeCell ref="A23:C23"/>
    <mergeCell ref="D23:E23"/>
    <mergeCell ref="A28:E28"/>
    <mergeCell ref="D29:E29"/>
    <mergeCell ref="A30:C30"/>
    <mergeCell ref="D30:E30"/>
    <mergeCell ref="A43:E43"/>
    <mergeCell ref="D44:E44"/>
    <mergeCell ref="A45:C45"/>
    <mergeCell ref="D45:E45"/>
    <mergeCell ref="A54:E54"/>
    <mergeCell ref="D88:E88"/>
    <mergeCell ref="A56:C56"/>
    <mergeCell ref="D56:E56"/>
    <mergeCell ref="A64:E64"/>
    <mergeCell ref="D65:E65"/>
    <mergeCell ref="A66:C66"/>
    <mergeCell ref="D66:E66"/>
    <mergeCell ref="A72:E72"/>
    <mergeCell ref="D73:E73"/>
    <mergeCell ref="A74:C74"/>
    <mergeCell ref="D74:E74"/>
    <mergeCell ref="A87:E87"/>
    <mergeCell ref="D102:E102"/>
    <mergeCell ref="A89:C89"/>
    <mergeCell ref="D89:E89"/>
    <mergeCell ref="A91:E91"/>
    <mergeCell ref="D92:E92"/>
    <mergeCell ref="A93:C93"/>
    <mergeCell ref="D93:E93"/>
    <mergeCell ref="A96:E96"/>
    <mergeCell ref="D97:E97"/>
    <mergeCell ref="A98:C98"/>
    <mergeCell ref="D98:E98"/>
    <mergeCell ref="A101:E101"/>
    <mergeCell ref="D119:E119"/>
    <mergeCell ref="A103:C103"/>
    <mergeCell ref="D103:E103"/>
    <mergeCell ref="A107:E107"/>
    <mergeCell ref="D108:E108"/>
    <mergeCell ref="A109:C109"/>
    <mergeCell ref="D109:E109"/>
    <mergeCell ref="A113:E113"/>
    <mergeCell ref="D114:E114"/>
    <mergeCell ref="A115:C115"/>
    <mergeCell ref="D115:E115"/>
    <mergeCell ref="A118:E118"/>
    <mergeCell ref="D138:E138"/>
    <mergeCell ref="A120:C120"/>
    <mergeCell ref="D120:E120"/>
    <mergeCell ref="A123:E123"/>
    <mergeCell ref="D124:E124"/>
    <mergeCell ref="A125:C125"/>
    <mergeCell ref="D125:E125"/>
    <mergeCell ref="C12:D12"/>
    <mergeCell ref="A139:C139"/>
    <mergeCell ref="D139:E139"/>
    <mergeCell ref="D149:E149"/>
    <mergeCell ref="A150:C150"/>
    <mergeCell ref="D150:E150"/>
    <mergeCell ref="A141:E141"/>
    <mergeCell ref="D142:E142"/>
    <mergeCell ref="A143:C143"/>
    <mergeCell ref="D143:E143"/>
    <mergeCell ref="A148:E148"/>
    <mergeCell ref="A129:E129"/>
    <mergeCell ref="D130:E130"/>
    <mergeCell ref="A131:C131"/>
    <mergeCell ref="D131:E131"/>
    <mergeCell ref="A137:E13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DNS zboží celkem</vt:lpstr>
      <vt:lpstr>DNS zboží části</vt:lpstr>
      <vt:lpstr>List1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dcterms:created xsi:type="dcterms:W3CDTF">2014-05-29T13:54:45Z</dcterms:created>
  <dcterms:modified xsi:type="dcterms:W3CDTF">2014-06-09T07:31:29Z</dcterms:modified>
</cp:coreProperties>
</file>