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5" windowWidth="17025" windowHeight="12600" tabRatio="584" firstSheet="1" activeTab="1"/>
  </bookViews>
  <sheets>
    <sheet name="4 - IT (2)" sheetId="1" state="hidden" r:id="rId1"/>
    <sheet name="2 - Outdoorová kamera" sheetId="2" r:id="rId2"/>
  </sheets>
  <definedNames>
    <definedName name="_xlnm.Print_Area" localSheetId="0">'4 - IT (2)'!$A$1:$E$190</definedName>
  </definedNames>
  <calcPr fullCalcOnLoad="1"/>
</workbook>
</file>

<file path=xl/sharedStrings.xml><?xml version="1.0" encoding="utf-8"?>
<sst xmlns="http://schemas.openxmlformats.org/spreadsheetml/2006/main" count="510" uniqueCount="296">
  <si>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</si>
  <si>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</si>
  <si>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</si>
  <si>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</si>
  <si>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</si>
  <si>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</si>
  <si>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</si>
  <si>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</si>
  <si>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</si>
  <si>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</si>
  <si>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</si>
  <si>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Nabídková cena (Kč)</t>
  </si>
  <si>
    <t>Nabídková cena bez DPH</t>
  </si>
  <si>
    <t>DPH</t>
  </si>
  <si>
    <t>Ks</t>
  </si>
  <si>
    <t>Cena</t>
  </si>
  <si>
    <t>Položka</t>
  </si>
  <si>
    <t>Předmět</t>
  </si>
  <si>
    <t>Max. cena celkem bez DPH</t>
  </si>
  <si>
    <t>Max. cena bez DPH:</t>
  </si>
  <si>
    <t>Uchazeč doplní do zelených políček konkrétní zboží a komponenty, které nabízí.</t>
  </si>
  <si>
    <t>Univerzita Jana Evanglisty Purkyně v Ústí nad Labem</t>
  </si>
  <si>
    <t>CZ44555601</t>
  </si>
  <si>
    <t>Pasteurova 1, 400 96  Ústí nad Labem</t>
  </si>
  <si>
    <t>Nabídková cena včetně DPH/ks</t>
  </si>
  <si>
    <t>2 ks</t>
  </si>
  <si>
    <t xml:space="preserve">Technologie TFT panelu: </t>
  </si>
  <si>
    <t xml:space="preserve">Úhlopříčka: </t>
  </si>
  <si>
    <t>Barevný rozsah:</t>
  </si>
  <si>
    <t>Poměr stran:</t>
  </si>
  <si>
    <t>Rozlišení:</t>
  </si>
  <si>
    <t xml:space="preserve">Kontrast: 
</t>
  </si>
  <si>
    <t>Pozorovací úhly:</t>
  </si>
  <si>
    <t>Doba odezvy ve středních tónech:</t>
  </si>
  <si>
    <t xml:space="preserve">Otáčení/naklápění/rotace: </t>
  </si>
  <si>
    <t xml:space="preserve">USB hub: </t>
  </si>
  <si>
    <t xml:space="preserve">Vstupy:  </t>
  </si>
  <si>
    <t>Typ:</t>
  </si>
  <si>
    <t>Monitor grafický</t>
  </si>
  <si>
    <t xml:space="preserve">Příloha č.1  Podrobná specifikace </t>
  </si>
  <si>
    <t xml:space="preserve">Minimální max. jas: 
</t>
  </si>
  <si>
    <t>Další funkce:</t>
  </si>
  <si>
    <t>IPS</t>
  </si>
  <si>
    <t>29 palců</t>
  </si>
  <si>
    <t>monitor pro fotografické práce</t>
  </si>
  <si>
    <t>16,7 mil</t>
  </si>
  <si>
    <t>2560x1080</t>
  </si>
  <si>
    <t>178 stupňů horizontáln i vertikálně</t>
  </si>
  <si>
    <t>max. 7 ms</t>
  </si>
  <si>
    <t>HDMI</t>
  </si>
  <si>
    <t>pivot, VESA kompatibilní</t>
  </si>
  <si>
    <t>splňuje - preferovaný</t>
  </si>
  <si>
    <t>http://www.czc.cz/nec-multisync-ea294wmi-cerna-led-monitor-29/137122/produkt?q-c-4-f_46365218=t1&amp;q-c-0-f_2026609=s2560+x+1080+%28UW-UXGA%29&amp;q-c-3-f_2026687=t1&amp;q-c-2-f_2026605=se-IPS&amp;q-category-id=2tf88o7g7kgt5bgikvt7pfpjie&amp;q-c-1-f_2026605=sIPS</t>
  </si>
  <si>
    <t>splňuje - nepreferovaný</t>
  </si>
  <si>
    <t>http://www.czc.cz/lg-flatron-29eb73-led-monitor-29/142224/produkt?q-c-4-f_46365218=t1&amp;q-c-0-f_2026609=s2560+x+1080+%28UW-UXGA%29&amp;q-c-3-f_2026687=t1&amp;q-c-2-f_2026605=se-IPS&amp;q-category-id=2tf88o7g7kgt5bgikvt7pfpjie&amp;q-c-1-f_2026605=sIPS</t>
  </si>
  <si>
    <t>1 ks</t>
  </si>
  <si>
    <t>notebook nebo ultrabook</t>
  </si>
  <si>
    <t>procesor</t>
  </si>
  <si>
    <t>HDD</t>
  </si>
  <si>
    <t>paměť</t>
  </si>
  <si>
    <t>min. 8GB</t>
  </si>
  <si>
    <t>Grafická karta</t>
  </si>
  <si>
    <t>rozlišení</t>
  </si>
  <si>
    <t>USB:</t>
  </si>
  <si>
    <t>3.0</t>
  </si>
  <si>
    <t>vstupy/výstupy:</t>
  </si>
  <si>
    <t>hmotnost:</t>
  </si>
  <si>
    <t>outdoorová kamera</t>
  </si>
  <si>
    <t>Ano (ACC)</t>
  </si>
  <si>
    <t>paměťové karty</t>
  </si>
  <si>
    <t>microSD</t>
  </si>
  <si>
    <t>rozhraní:</t>
  </si>
  <si>
    <t>micro HDMI, mini USB, 3,5 jack</t>
  </si>
  <si>
    <t>Multicopter zařízení pro pohyb outdoorové kamery ve vzduchu</t>
  </si>
  <si>
    <t>multicopter</t>
  </si>
  <si>
    <t>vysílač</t>
  </si>
  <si>
    <t>GPS</t>
  </si>
  <si>
    <t>Ano</t>
  </si>
  <si>
    <t>Zařízení pro stabilizaci pohybu outdoorové kamery při pohybu omocí multicopteru</t>
  </si>
  <si>
    <t>stabilizační zařízení</t>
  </si>
  <si>
    <t>stabilizace</t>
  </si>
  <si>
    <t>stabilizace ve 2 osách</t>
  </si>
  <si>
    <t>ovládání</t>
  </si>
  <si>
    <t>minimálně v 1 ose</t>
  </si>
  <si>
    <t>Plug and Play</t>
  </si>
  <si>
    <t>včetně kamery max. 230 g</t>
  </si>
  <si>
    <t>hmotnost</t>
  </si>
  <si>
    <t>software pro aktualizaci</t>
  </si>
  <si>
    <t>kancelářské PC</t>
  </si>
  <si>
    <t>notebook pro spec. software</t>
  </si>
  <si>
    <t>min. 4GB</t>
  </si>
  <si>
    <t>minimálně 500 GB</t>
  </si>
  <si>
    <t>monitor - úhlopříčka</t>
  </si>
  <si>
    <t>min. 22 palců</t>
  </si>
  <si>
    <t>klávesnice, myš, optická mechanika zapisovací (minimálně DVD)</t>
  </si>
  <si>
    <t>SSD (min. 256 GB)</t>
  </si>
  <si>
    <t>display</t>
  </si>
  <si>
    <t>antireflexní nebo matný</t>
  </si>
  <si>
    <t>max. 2 kg</t>
  </si>
  <si>
    <t>operační paměť</t>
  </si>
  <si>
    <t>paměť minimálně 1 GB</t>
  </si>
  <si>
    <t>ideálně 1920x1080</t>
  </si>
  <si>
    <t>USB, ethernet</t>
  </si>
  <si>
    <t>webkamera, numerická klávesnice, podsvícená klávesnice</t>
  </si>
  <si>
    <t>výdrž</t>
  </si>
  <si>
    <t>min. 8 h</t>
  </si>
  <si>
    <t>multifunkční tiskárna</t>
  </si>
  <si>
    <t>duplex</t>
  </si>
  <si>
    <t>barevná</t>
  </si>
  <si>
    <t>CMYK</t>
  </si>
  <si>
    <t>minimální rozlišení skeneru</t>
  </si>
  <si>
    <t>600 DPI</t>
  </si>
  <si>
    <t>formáty papíru</t>
  </si>
  <si>
    <t>minimálně A4 a A5</t>
  </si>
  <si>
    <t>WiFi</t>
  </si>
  <si>
    <t>rozlišení tisku</t>
  </si>
  <si>
    <t>minimálně 600 x 600 dpi</t>
  </si>
  <si>
    <t>ryhlost tisku</t>
  </si>
  <si>
    <t>min. 20 stran za minutu (barevně)</t>
  </si>
  <si>
    <t>další</t>
  </si>
  <si>
    <t>síťové rozhraní</t>
  </si>
  <si>
    <t>notebook</t>
  </si>
  <si>
    <t>SSHD (min. 512 GB)</t>
  </si>
  <si>
    <t>ideálně 1366x768</t>
  </si>
  <si>
    <t>minimálně 14 a maximálně 15,6 palců</t>
  </si>
  <si>
    <t>webkamera</t>
  </si>
  <si>
    <t>externí HDD</t>
  </si>
  <si>
    <t>formát</t>
  </si>
  <si>
    <t>2,5 palce</t>
  </si>
  <si>
    <t>kapacita</t>
  </si>
  <si>
    <t>minimálně 1500 GB</t>
  </si>
  <si>
    <t>rozhraní</t>
  </si>
  <si>
    <t>USB 3.0</t>
  </si>
  <si>
    <t>kamerový stabilizátor</t>
  </si>
  <si>
    <t>hmotnost kamery</t>
  </si>
  <si>
    <t>0,8-2,7 kg</t>
  </si>
  <si>
    <t>hmotnost bez závaží</t>
  </si>
  <si>
    <t>max. 1,15 kg</t>
  </si>
  <si>
    <t>kamerový/DSLR stabilizátor</t>
  </si>
  <si>
    <t>přenosné digitální nahrávací zařízení</t>
  </si>
  <si>
    <t>formát souborů záznamu</t>
  </si>
  <si>
    <t>WAV a MP3</t>
  </si>
  <si>
    <t>formát karty</t>
  </si>
  <si>
    <t>SD/SDHC</t>
  </si>
  <si>
    <t>vestavěný mikrofon</t>
  </si>
  <si>
    <t>kondenzátorový - 4x</t>
  </si>
  <si>
    <t>Mikrofonní / linkové vstupy</t>
  </si>
  <si>
    <t>linkový vstup</t>
  </si>
  <si>
    <t>1/8" jack</t>
  </si>
  <si>
    <t>linkový výstup</t>
  </si>
  <si>
    <t>vestavěný reproduktor</t>
  </si>
  <si>
    <t>min. 0,4 W</t>
  </si>
  <si>
    <t>miniUSB</t>
  </si>
  <si>
    <t>low cut filter</t>
  </si>
  <si>
    <t>další funce</t>
  </si>
  <si>
    <t>Overdub, možnost nahrávat do nekomprimovaného formátu.</t>
  </si>
  <si>
    <t>transmiter pro dálkové ovládání blesků</t>
  </si>
  <si>
    <t>typ spojení</t>
  </si>
  <si>
    <t>kompatibilita s:</t>
  </si>
  <si>
    <t>Podpora TTL komnikace</t>
  </si>
  <si>
    <t>dosah</t>
  </si>
  <si>
    <t>minimálně 30 m</t>
  </si>
  <si>
    <t>profesionální fotoaparát pro video i foto práce</t>
  </si>
  <si>
    <t>DSLR (fotoaparát) pro profesionální foto i video práce</t>
  </si>
  <si>
    <t>profesionální DSLR</t>
  </si>
  <si>
    <t>min. 22 Mpx</t>
  </si>
  <si>
    <t>max. 100</t>
  </si>
  <si>
    <t>minimální ISO</t>
  </si>
  <si>
    <t>maximální ISO</t>
  </si>
  <si>
    <t>min. 25000</t>
  </si>
  <si>
    <t xml:space="preserve">velikost snímače </t>
  </si>
  <si>
    <t>fullframe</t>
  </si>
  <si>
    <t>nejrychlejší čas závěrky</t>
  </si>
  <si>
    <t>záznam videa</t>
  </si>
  <si>
    <t>kompatibilita:</t>
  </si>
  <si>
    <t>Canon Speedlite 600EX-RT, blesk Canon Speedlite 580EX-II, transmitter (poptávaný v tomto VŘ), objektivy: Canon 24-70 2,8L, Canon 70-200 2,8 L, Canon 17-40 4 L</t>
  </si>
  <si>
    <t>formát paměťového zařízení:</t>
  </si>
  <si>
    <t>CF/SD</t>
  </si>
  <si>
    <t>Full HD + kontinuální automatické ostření</t>
  </si>
  <si>
    <t>Objektiv pro poptávané DSLR</t>
  </si>
  <si>
    <t>Canon EOS 7D, Canon EOS 5D Mark III, blesk Canon Speedlite 600EX-RT, blesk Canon Speedlite 580EX-II</t>
  </si>
  <si>
    <t>objektiv pro poptávané DSLR</t>
  </si>
  <si>
    <t>světelnost</t>
  </si>
  <si>
    <t>2,8 po celé délce ohniskové vzdálenosti</t>
  </si>
  <si>
    <t>ohnisková vzdálenost:</t>
  </si>
  <si>
    <t>27-70</t>
  </si>
  <si>
    <t>Canon EOS 7D, Canon EOS 5D Mark III, filtry o průměru 82 mm</t>
  </si>
  <si>
    <t>zaostřování</t>
  </si>
  <si>
    <t>ultrazvukové</t>
  </si>
  <si>
    <t>objektiv pro fulframe  DSLR</t>
  </si>
  <si>
    <t>tablet</t>
  </si>
  <si>
    <t>funkce:</t>
  </si>
  <si>
    <t>úložiště</t>
  </si>
  <si>
    <t>min. 32 GB</t>
  </si>
  <si>
    <t>počet jader procesoru:</t>
  </si>
  <si>
    <t>min. 2</t>
  </si>
  <si>
    <t>WiFi, BlueTooth</t>
  </si>
  <si>
    <t>minimálně 2048 × 1536</t>
  </si>
  <si>
    <t>obal na tablet</t>
  </si>
  <si>
    <t>kompatibilita</t>
  </si>
  <si>
    <t>originální příslušenství</t>
  </si>
  <si>
    <t>4 ks</t>
  </si>
  <si>
    <t>rozlišení snímače</t>
  </si>
  <si>
    <t>minimálně 12 Mpx</t>
  </si>
  <si>
    <t>dálkové ovládání, možnost ovládání a náhledu přes smartphone, možnost záznamu pod vodou, kompatibilní s multicopterem a stabilizačním závěsem</t>
  </si>
  <si>
    <t>kompatibilní s dodanou outdoorovou kamerou a stabilizačním držákem kamery</t>
  </si>
  <si>
    <t>Plug and Play, kompatibilní s poptávaným multicopterem a outdoorovou kamerou</t>
  </si>
  <si>
    <t>5 ks</t>
  </si>
  <si>
    <t>PassMark CPU Mark min. 3100</t>
  </si>
  <si>
    <t>min. 6GB</t>
  </si>
  <si>
    <t>max. 2,5 kg</t>
  </si>
  <si>
    <t>PassMark CPU Mark min. 3800</t>
  </si>
  <si>
    <t>1.</t>
  </si>
  <si>
    <t>2.</t>
  </si>
  <si>
    <t>Tablet</t>
  </si>
  <si>
    <t>Obal na tablet</t>
  </si>
  <si>
    <t>3.</t>
  </si>
  <si>
    <t>4.</t>
  </si>
  <si>
    <t>5.</t>
  </si>
  <si>
    <t>6.</t>
  </si>
  <si>
    <t>7.</t>
  </si>
  <si>
    <t>8.</t>
  </si>
  <si>
    <t>Celkem</t>
  </si>
  <si>
    <t>Metodické centrum PPTV UJEP  reg.č.CZ.1.07/2.3.00/45.0034</t>
  </si>
  <si>
    <t>Multicopter</t>
  </si>
  <si>
    <t>Stabilizační zařízení</t>
  </si>
  <si>
    <t>Outdoorová kamera</t>
  </si>
  <si>
    <t>outdoorová kamera pro záznam v náročných podmínkách</t>
  </si>
  <si>
    <t xml:space="preserve"> pro práci s grafickými a video aplikacemi </t>
  </si>
  <si>
    <t>pro práci s grafickými a video aplikacemi (speciální software)</t>
  </si>
  <si>
    <t xml:space="preserve">notebook </t>
  </si>
  <si>
    <t>9 ks</t>
  </si>
  <si>
    <t>Další</t>
  </si>
  <si>
    <t xml:space="preserve">přenosné digitální nahrávací zařízení </t>
  </si>
  <si>
    <t>pro záznam zvuku</t>
  </si>
  <si>
    <t>9.</t>
  </si>
  <si>
    <t>10.</t>
  </si>
  <si>
    <t>11.</t>
  </si>
  <si>
    <t xml:space="preserve">IT zařízení - projekt Partnerstvím ke zkvalitnění přípravy lidských zdrojů pro přírodovědné a technické vzdělávání </t>
  </si>
  <si>
    <t>3.3.56</t>
  </si>
  <si>
    <t>3.3.57</t>
  </si>
  <si>
    <t>3.3.8</t>
  </si>
  <si>
    <t>3.3.7</t>
  </si>
  <si>
    <t>3.3.2</t>
  </si>
  <si>
    <t>3.3.5</t>
  </si>
  <si>
    <t>3.3.1</t>
  </si>
  <si>
    <t>3.3.3</t>
  </si>
  <si>
    <t>3.3.18</t>
  </si>
  <si>
    <t>3.3.36</t>
  </si>
  <si>
    <t>3.8.1.7</t>
  </si>
  <si>
    <t>3.8.1.8</t>
  </si>
  <si>
    <t>minimálně 9"</t>
  </si>
  <si>
    <t>http://www.alza.cz/ipad-air-32gb-wifi-silver-d501900.htm</t>
  </si>
  <si>
    <t>http://www.alza.cz/toshiba-excite-pro-at10le-a-109-stribrny-d488583.htm</t>
  </si>
  <si>
    <t>http://www.alza.cz/google-nexus-10-32gb-by-samsung-d463013.htm</t>
  </si>
  <si>
    <t>max. rozlišení videozáznamu</t>
  </si>
  <si>
    <t xml:space="preserve">min. 1920 x 1080 </t>
  </si>
  <si>
    <t xml:space="preserve">max. 0,68 kg </t>
  </si>
  <si>
    <t>15,6 "</t>
  </si>
  <si>
    <t>OS</t>
  </si>
  <si>
    <t>http://www.alza.cz/toshiba-tecra-z50-a-11c-stribrny-d562840.htm</t>
  </si>
  <si>
    <t>http://www.alza.cz/lenovo-thinkpad-edge-s540-touch-black-20b30-014-d504891.htm</t>
  </si>
  <si>
    <t>splňuje:</t>
  </si>
  <si>
    <t>http://www.czc.cz/ultrabook-lenovo-ideapad-s500-cerna-noviny-na-1-rok-zdarma/145790/produkt?utm_source=heureka.cz&amp;utm_medium=cpc&amp;utm_campaign=Notebooky&amp;utm_term=Ultrabook_Lenovo_IdeaPad_S500_cerna_noviny_na_1_rok_zdarma</t>
  </si>
  <si>
    <t>http://www.czc.cz/ultrabook-dell-inspiron-14z-stribrna_167/134285/produkt?q-c-3-f_2027123=sIntel+Core+i5+%28Haswell%29&amp;q-c-2-f_96259941=r15.5-15.6&amp;q-c-1-f_96259941=r15-15.4&amp;q-c-6-f_2025815=d8.0&amp;q-category-id=89p7i9agp8i2lajk373h33k8l5&amp;q-c-7-f_2025815=d6.0&amp;q-c-5-f_135417054=s3337U%281.8%2F2.7GHz%29&amp;q-c-0-f_96259941=r14-14.9&amp;q-c-8-f_137581190=sSolid+State+Disk+%28SSD%29&amp;q-c-4-f_2027123=sIntel+Core+i5+%28Ivy+Bridge%29</t>
  </si>
  <si>
    <t>PassMark CPU Mark min. 4850</t>
  </si>
  <si>
    <t>USB, DVI, jack 3,5 in/out</t>
  </si>
  <si>
    <t>http://www.czc.cz/hp-prodesk-400-mt-w8-1p-w7p/142219/produkt?q-c-6-f_15078190=t1&amp;q-c-5-f_138046310=d500.0&amp;q-c-9-f_2027123=sIntel+Core+i3+%28Ivy+Bridge%29&amp;q-c-2-f_2025815=d4.0&amp;q-c-4-f_137581190=sHard+Disk+Drive+%28HDD%29&amp;q-c-0-f_2027123=sIntel+Core+i5+%28Haswell%29&amp;q-c-10-f_2027123=sIntel+Core+i3+%28Haswell%29&amp;q-category-id=fntvufjs1cgqub40sd511sint5&amp;q-c-11-price=r13300-14000&amp;q-c-7-f_2025183=t1&amp;q-c-3-f_2025815=d6.0&amp;q-c-1-f_2027123=sIntel+Core+i5+%28Ivy+Bridge%29&amp;q-c-8-f_2027123=sIntel+Core+i7+%28Haswell%29</t>
  </si>
  <si>
    <t>http://www.czc.cz/fujitsu-esprimo-p420-w8-1p-w7p/140073/produkt?q-c-6-f_15078190=t1&amp;q-c-5-f_138046310=d500.0&amp;q-c-9-f_2027123=sIntel+Core+i3+%28Ivy+Bridge%29&amp;q-c-2-f_2025815=d4.0&amp;q-c-4-f_137581190=sHard+Disk+Drive+%28HDD%29&amp;q-c-0-f_2027123=sIntel+Core+i5+%28Haswell%29&amp;q-c-10-f_2027123=sIntel+Core+i3+%28Haswell%29&amp;q-category-id=fntvufjs1cgqub40sd511sint5&amp;q-c-11-price=r13300-14000&amp;q-c-7-f_2025183=t1&amp;q-c-3-f_2025815=d6.0&amp;q-c-1-f_2027123=sIntel+Core+i5+%28Ivy+Bridge%29&amp;q-c-8-f_2027123=sIntel+Core+i7+%28Haswell%29</t>
  </si>
  <si>
    <t>multifunkční laserová tiskárna</t>
  </si>
  <si>
    <t>zásobník alespoň na 250 papírů</t>
  </si>
  <si>
    <t>http://www.alza.cz/canon-i-sensys-mf-8580cdw-d417968.htm</t>
  </si>
  <si>
    <t>http://www.alza.cz/oki-mc342dnw-d401159.htm</t>
  </si>
  <si>
    <t>stabilizátor pro natáčení DSLR nebo kamerou při pohybu "z ruky"</t>
  </si>
  <si>
    <t>http://videoking.cz/shop/glidecam-steadycam/glidecam-hd-2000-kamerovy-stabilizator/</t>
  </si>
  <si>
    <t>http://eshop.videokameraman.cz/steadycam-a-stabilizace/i296-steadicam-merlin</t>
  </si>
  <si>
    <t>ano (na frekvencích 40 a 120 Hz)</t>
  </si>
  <si>
    <t>min 2 x XLR</t>
  </si>
  <si>
    <t>http://www.audiotek.cz/product-51301-tascam-dr-100-mk2</t>
  </si>
  <si>
    <t>http://www.audiotek.cz/product-60028-zoom-h6</t>
  </si>
  <si>
    <t>3.3.20</t>
  </si>
  <si>
    <t>záznamník zvuku -přenosné digitální nahrávací zařízení</t>
  </si>
  <si>
    <t>radiové vlny - 2,4 GHz</t>
  </si>
  <si>
    <t>http://obchod.fotoskoda.cz/canon-transmitter-ste3rt/</t>
  </si>
  <si>
    <t>http://obchod.fotoskoda.cz/canon-eos-5d-mark-iii/</t>
  </si>
  <si>
    <t>http://obchod.fotoskoda.cz/canon-ef-247028-l-ii-usm/</t>
  </si>
  <si>
    <t>12.</t>
  </si>
  <si>
    <t>13.</t>
  </si>
  <si>
    <t>sedmikanálový, 2,4 GHz</t>
  </si>
  <si>
    <t xml:space="preserve">kompatibilní s dodaným typem tabletu </t>
  </si>
  <si>
    <t>Dodávka setu pro natáčení</t>
  </si>
  <si>
    <t>Audiozáznam</t>
  </si>
  <si>
    <t>Příloha č. 3  Podrobná specifikace zařízení</t>
  </si>
  <si>
    <t>Nabídková cena bez DPH/ks</t>
  </si>
  <si>
    <t>Nabídková cena celkem vč. DPH (Kč)</t>
  </si>
  <si>
    <t xml:space="preserve">Dodávka setu pro natáčení 2014/0066 - projekt Partnerstvím ke zkvalitnění přípravy lidských zdrojů pro přírodovědné a technické vzdělávání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</si>
</sst>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</numFmts>
  <fonts count="5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5"/>
      <name val="Calibri"/>
      <family val="2"/>
    </font>
    <font>
      <sz val="11"/>
      <color indexed="55"/>
      <name val="Tahoma"/>
      <family val="2"/>
    </font>
    <font>
      <b/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 tint="-0.3499799966812134"/>
      <name val="Calibri"/>
      <family val="2"/>
    </font>
    <font>
      <sz val="11"/>
      <color theme="0" tint="-0.3499799966812134"/>
      <name val="Tahoma"/>
      <family val="2"/>
    </font>
    <font>
      <b/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 style="medium"/>
      <top/>
      <bottom style="medium">
        <color indexed="8"/>
      </bottom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32" borderId="13" xfId="0" applyFont="1" applyFill="1" applyBorder="1" applyAlignment="1">
      <alignment vertical="top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2" borderId="16" xfId="0" applyFont="1" applyFill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32" borderId="16" xfId="0" applyFont="1" applyFill="1" applyBorder="1" applyAlignment="1">
      <alignment horizontal="left" vertical="top" wrapText="1"/>
    </xf>
    <xf numFmtId="4" fontId="2" fillId="0" borderId="0" xfId="0" applyNumberFormat="1" applyFont="1" applyBorder="1" applyAlignment="1">
      <alignment/>
    </xf>
    <xf numFmtId="0" fontId="3" fillId="32" borderId="18" xfId="0" applyFont="1" applyFill="1" applyBorder="1" applyAlignment="1">
      <alignment vertical="top" wrapText="1"/>
    </xf>
    <xf numFmtId="49" fontId="3" fillId="32" borderId="18" xfId="0" applyNumberFormat="1" applyFont="1" applyFill="1" applyBorder="1" applyAlignment="1">
      <alignment vertical="center" wrapText="1"/>
    </xf>
    <xf numFmtId="20" fontId="3" fillId="32" borderId="18" xfId="0" applyNumberFormat="1" applyFont="1" applyFill="1" applyBorder="1" applyAlignment="1">
      <alignment vertical="top" wrapText="1"/>
    </xf>
    <xf numFmtId="20" fontId="3" fillId="32" borderId="18" xfId="0" applyNumberFormat="1" applyFont="1" applyFill="1" applyBorder="1" applyAlignment="1">
      <alignment horizontal="left" vertical="top" wrapText="1"/>
    </xf>
    <xf numFmtId="0" fontId="3" fillId="32" borderId="19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20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3" fillId="32" borderId="22" xfId="0" applyFont="1" applyFill="1" applyBorder="1" applyAlignment="1">
      <alignment vertical="center" wrapText="1"/>
    </xf>
    <xf numFmtId="0" fontId="3" fillId="32" borderId="23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3" fillId="32" borderId="23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top" wrapText="1"/>
    </xf>
    <xf numFmtId="49" fontId="3" fillId="32" borderId="12" xfId="0" applyNumberFormat="1" applyFont="1" applyFill="1" applyBorder="1" applyAlignment="1">
      <alignment vertical="center" wrapText="1"/>
    </xf>
    <xf numFmtId="20" fontId="3" fillId="32" borderId="12" xfId="0" applyNumberFormat="1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vertical="center" wrapText="1"/>
    </xf>
    <xf numFmtId="0" fontId="3" fillId="32" borderId="24" xfId="0" applyFont="1" applyFill="1" applyBorder="1" applyAlignment="1">
      <alignment vertical="top" wrapText="1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1" fillId="33" borderId="12" xfId="0" applyFont="1" applyFill="1" applyBorder="1" applyAlignment="1">
      <alignment vertical="center" wrapText="1"/>
    </xf>
    <xf numFmtId="0" fontId="3" fillId="32" borderId="27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3" fillId="32" borderId="18" xfId="0" applyFont="1" applyFill="1" applyBorder="1" applyAlignment="1">
      <alignment vertical="center" wrapText="1"/>
    </xf>
    <xf numFmtId="17" fontId="3" fillId="32" borderId="12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49" fontId="0" fillId="0" borderId="0" xfId="0" applyNumberFormat="1" applyAlignment="1">
      <alignment/>
    </xf>
    <xf numFmtId="0" fontId="3" fillId="4" borderId="28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37" fillId="0" borderId="0" xfId="36" applyAlignment="1">
      <alignment/>
    </xf>
    <xf numFmtId="49" fontId="3" fillId="32" borderId="23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32" borderId="13" xfId="0" applyFont="1" applyFill="1" applyBorder="1" applyAlignment="1">
      <alignment vertical="top" wrapText="1"/>
    </xf>
    <xf numFmtId="0" fontId="55" fillId="0" borderId="0" xfId="0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0" xfId="36" applyFont="1" applyAlignment="1">
      <alignment/>
    </xf>
    <xf numFmtId="49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2" borderId="16" xfId="0" applyFont="1" applyFill="1" applyBorder="1" applyAlignment="1">
      <alignment horizontal="left" vertical="top" wrapText="1"/>
    </xf>
    <xf numFmtId="0" fontId="0" fillId="0" borderId="42" xfId="0" applyBorder="1" applyAlignment="1">
      <alignment vertical="top" wrapText="1"/>
    </xf>
    <xf numFmtId="0" fontId="2" fillId="32" borderId="16" xfId="0" applyFont="1" applyFill="1" applyBorder="1" applyAlignment="1">
      <alignment horizontal="center" vertical="top" wrapText="1"/>
    </xf>
    <xf numFmtId="4" fontId="2" fillId="32" borderId="16" xfId="0" applyNumberFormat="1" applyFont="1" applyFill="1" applyBorder="1" applyAlignment="1">
      <alignment horizontal="center" vertical="center" wrapText="1"/>
    </xf>
    <xf numFmtId="0" fontId="1" fillId="0" borderId="42" xfId="0" applyFont="1" applyBorder="1" applyAlignment="1">
      <alignment vertical="center" wrapText="1"/>
    </xf>
    <xf numFmtId="0" fontId="6" fillId="32" borderId="11" xfId="0" applyFont="1" applyFill="1" applyBorder="1" applyAlignment="1">
      <alignment horizontal="left" vertical="center" wrapText="1"/>
    </xf>
    <xf numFmtId="0" fontId="6" fillId="32" borderId="43" xfId="0" applyFont="1" applyFill="1" applyBorder="1" applyAlignment="1">
      <alignment horizontal="left" vertical="center" wrapText="1"/>
    </xf>
    <xf numFmtId="0" fontId="6" fillId="32" borderId="44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vertical="top" wrapText="1"/>
    </xf>
    <xf numFmtId="0" fontId="2" fillId="35" borderId="28" xfId="0" applyFont="1" applyFill="1" applyBorder="1" applyAlignment="1">
      <alignment horizontal="center" vertical="top" wrapText="1"/>
    </xf>
    <xf numFmtId="0" fontId="2" fillId="35" borderId="24" xfId="0" applyFont="1" applyFill="1" applyBorder="1" applyAlignment="1">
      <alignment horizontal="center" vertical="top" wrapText="1"/>
    </xf>
    <xf numFmtId="4" fontId="2" fillId="32" borderId="45" xfId="0" applyNumberFormat="1" applyFont="1" applyFill="1" applyBorder="1" applyAlignment="1">
      <alignment horizontal="center" vertical="center" wrapText="1"/>
    </xf>
    <xf numFmtId="0" fontId="1" fillId="0" borderId="46" xfId="0" applyFont="1" applyBorder="1" applyAlignment="1">
      <alignment vertical="center" wrapText="1"/>
    </xf>
    <xf numFmtId="0" fontId="3" fillId="4" borderId="12" xfId="0" applyFont="1" applyFill="1" applyBorder="1" applyAlignment="1">
      <alignment horizontal="center" vertical="top" wrapText="1"/>
    </xf>
    <xf numFmtId="0" fontId="6" fillId="32" borderId="47" xfId="0" applyFont="1" applyFill="1" applyBorder="1" applyAlignment="1">
      <alignment horizontal="left" vertical="center" wrapText="1"/>
    </xf>
    <xf numFmtId="0" fontId="6" fillId="32" borderId="19" xfId="0" applyFont="1" applyFill="1" applyBorder="1" applyAlignment="1">
      <alignment horizontal="left" vertical="center" wrapText="1"/>
    </xf>
    <xf numFmtId="0" fontId="6" fillId="32" borderId="48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center" vertical="top" wrapText="1"/>
    </xf>
    <xf numFmtId="49" fontId="3" fillId="4" borderId="28" xfId="0" applyNumberFormat="1" applyFont="1" applyFill="1" applyBorder="1" applyAlignment="1">
      <alignment horizontal="center" vertical="top" wrapText="1"/>
    </xf>
    <xf numFmtId="49" fontId="3" fillId="4" borderId="24" xfId="0" applyNumberFormat="1" applyFont="1" applyFill="1" applyBorder="1" applyAlignment="1">
      <alignment horizontal="center" vertical="top" wrapText="1"/>
    </xf>
    <xf numFmtId="0" fontId="58" fillId="4" borderId="28" xfId="0" applyFont="1" applyFill="1" applyBorder="1" applyAlignment="1">
      <alignment horizontal="center" vertical="top" wrapText="1"/>
    </xf>
    <xf numFmtId="0" fontId="58" fillId="4" borderId="24" xfId="0" applyFont="1" applyFill="1" applyBorder="1" applyAlignment="1">
      <alignment horizontal="center" vertical="top" wrapText="1"/>
    </xf>
    <xf numFmtId="0" fontId="8" fillId="0" borderId="42" xfId="0" applyFont="1" applyBorder="1" applyAlignment="1">
      <alignment vertical="top" wrapText="1"/>
    </xf>
    <xf numFmtId="0" fontId="9" fillId="0" borderId="42" xfId="0" applyFont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43" xfId="0" applyFont="1" applyFill="1" applyBorder="1" applyAlignment="1">
      <alignment horizontal="left" vertical="center" wrapText="1"/>
    </xf>
    <xf numFmtId="0" fontId="3" fillId="32" borderId="4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0</xdr:row>
      <xdr:rowOff>95250</xdr:rowOff>
    </xdr:from>
    <xdr:to>
      <xdr:col>3</xdr:col>
      <xdr:colOff>1628775</xdr:colOff>
      <xdr:row>4</xdr:row>
      <xdr:rowOff>142875</xdr:rowOff>
    </xdr:to>
    <xdr:grpSp>
      <xdr:nvGrpSpPr>
        <xdr:cNvPr id="1" name="Skupina 6"/>
        <xdr:cNvGrpSpPr>
          <a:grpSpLocks/>
        </xdr:cNvGrpSpPr>
      </xdr:nvGrpSpPr>
      <xdr:grpSpPr>
        <a:xfrm>
          <a:off x="1200150" y="95250"/>
          <a:ext cx="5553075" cy="809625"/>
          <a:chOff x="234032" y="135633"/>
          <a:chExt cx="4557044" cy="797817"/>
        </a:xfrm>
        <a:solidFill>
          <a:srgbClr val="FFFFFF"/>
        </a:solidFill>
      </xdr:grpSpPr>
      <xdr:grpSp>
        <xdr:nvGrpSpPr>
          <xdr:cNvPr id="2" name="Skupina 7"/>
          <xdr:cNvGrpSpPr>
            <a:grpSpLocks/>
          </xdr:cNvGrpSpPr>
        </xdr:nvGrpSpPr>
        <xdr:grpSpPr>
          <a:xfrm>
            <a:off x="234032" y="135633"/>
            <a:ext cx="4557044" cy="547901"/>
            <a:chOff x="62582" y="116583"/>
            <a:chExt cx="4557044" cy="547884"/>
          </a:xfrm>
          <a:solidFill>
            <a:srgbClr val="FFFFFF"/>
          </a:solidFill>
        </xdr:grpSpPr>
        <xdr:pic>
          <xdr:nvPicPr>
            <xdr:cNvPr id="3" name="Picture 0" descr="MSMT_logolink_bez_vl_a_sloganu.ai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2582" y="116583"/>
              <a:ext cx="3732219" cy="54788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obrázek 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791383" y="145347"/>
              <a:ext cx="828243" cy="49994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4" descr="MSMT_sloga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38350" y="781067"/>
            <a:ext cx="2686377" cy="1523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3</xdr:col>
      <xdr:colOff>1504950</xdr:colOff>
      <xdr:row>4</xdr:row>
      <xdr:rowOff>142875</xdr:rowOff>
    </xdr:to>
    <xdr:grpSp>
      <xdr:nvGrpSpPr>
        <xdr:cNvPr id="1" name="Skupina 6"/>
        <xdr:cNvGrpSpPr>
          <a:grpSpLocks/>
        </xdr:cNvGrpSpPr>
      </xdr:nvGrpSpPr>
      <xdr:grpSpPr>
        <a:xfrm>
          <a:off x="1895475" y="95250"/>
          <a:ext cx="5295900" cy="695325"/>
          <a:chOff x="234032" y="135633"/>
          <a:chExt cx="4557044" cy="797817"/>
        </a:xfrm>
        <a:solidFill>
          <a:srgbClr val="FFFFFF"/>
        </a:solidFill>
      </xdr:grpSpPr>
      <xdr:grpSp>
        <xdr:nvGrpSpPr>
          <xdr:cNvPr id="2" name="Skupina 7"/>
          <xdr:cNvGrpSpPr>
            <a:grpSpLocks/>
          </xdr:cNvGrpSpPr>
        </xdr:nvGrpSpPr>
        <xdr:grpSpPr>
          <a:xfrm>
            <a:off x="234032" y="135633"/>
            <a:ext cx="4557044" cy="547901"/>
            <a:chOff x="62582" y="116583"/>
            <a:chExt cx="4557044" cy="547884"/>
          </a:xfrm>
          <a:solidFill>
            <a:srgbClr val="FFFFFF"/>
          </a:solidFill>
        </xdr:grpSpPr>
        <xdr:pic>
          <xdr:nvPicPr>
            <xdr:cNvPr id="3" name="Picture 0" descr="MSMT_logolink_bez_vl_a_sloganu.ai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62582" y="116583"/>
              <a:ext cx="3732219" cy="54788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obrázek 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791383" y="145347"/>
              <a:ext cx="828243" cy="49994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4" descr="MSMT_sloga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38350" y="781067"/>
            <a:ext cx="2686377" cy="1523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za.cz/ipad-air-32gb-wifi-silver-d501900.htm" TargetMode="External" /><Relationship Id="rId2" Type="http://schemas.openxmlformats.org/officeDocument/2006/relationships/hyperlink" Target="http://www.alza.cz/toshiba-excite-pro-at10le-a-109-stribrny-d488583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10"/>
  <sheetViews>
    <sheetView zoomScalePageLayoutView="0" workbookViewId="0" topLeftCell="A103">
      <selection activeCell="G115" sqref="G115"/>
    </sheetView>
  </sheetViews>
  <sheetFormatPr defaultColWidth="9.140625" defaultRowHeight="15"/>
  <cols>
    <col min="1" max="1" width="26.140625" style="0" bestFit="1" customWidth="1"/>
    <col min="2" max="2" width="26.7109375" style="0" customWidth="1"/>
    <col min="3" max="3" width="24.00390625" style="0" customWidth="1"/>
    <col min="4" max="4" width="28.421875" style="0" customWidth="1"/>
    <col min="5" max="5" width="17.00390625" style="0" customWidth="1"/>
    <col min="6" max="6" width="15.7109375" style="56" customWidth="1"/>
  </cols>
  <sheetData>
    <row r="1" ht="15"/>
    <row r="2" ht="15"/>
    <row r="3" ht="15"/>
    <row r="4" ht="15"/>
    <row r="5" ht="15"/>
    <row r="6" spans="1:5" ht="15">
      <c r="A6" s="73" t="s">
        <v>39</v>
      </c>
      <c r="B6" s="73"/>
      <c r="C6" s="73"/>
      <c r="D6" s="73"/>
      <c r="E6" s="73"/>
    </row>
    <row r="7" spans="1:5" ht="15.75" thickBot="1">
      <c r="A7" s="74"/>
      <c r="B7" s="74"/>
      <c r="C7" s="74"/>
      <c r="D7" s="74"/>
      <c r="E7" s="74"/>
    </row>
    <row r="8" spans="1:5" ht="15">
      <c r="A8" s="75" t="s">
        <v>0</v>
      </c>
      <c r="B8" s="76"/>
      <c r="C8" s="77" t="s">
        <v>21</v>
      </c>
      <c r="D8" s="78"/>
      <c r="E8" s="79"/>
    </row>
    <row r="9" spans="1:5" ht="15">
      <c r="A9" s="10" t="s">
        <v>1</v>
      </c>
      <c r="B9" s="9"/>
      <c r="C9" s="80"/>
      <c r="D9" s="81"/>
      <c r="E9" s="82"/>
    </row>
    <row r="10" spans="1:5" ht="15">
      <c r="A10" s="83" t="s">
        <v>2</v>
      </c>
      <c r="B10" s="84"/>
      <c r="C10" s="80"/>
      <c r="D10" s="81"/>
      <c r="E10" s="82"/>
    </row>
    <row r="11" spans="1:5" ht="15">
      <c r="A11" s="85" t="s">
        <v>3</v>
      </c>
      <c r="B11" s="86"/>
      <c r="C11" s="80" t="s">
        <v>23</v>
      </c>
      <c r="D11" s="81"/>
      <c r="E11" s="82"/>
    </row>
    <row r="12" spans="1:5" ht="15">
      <c r="A12" s="85" t="s">
        <v>4</v>
      </c>
      <c r="B12" s="86"/>
      <c r="C12" s="80"/>
      <c r="D12" s="81"/>
      <c r="E12" s="82"/>
    </row>
    <row r="13" spans="1:5" ht="15">
      <c r="A13" s="83" t="s">
        <v>5</v>
      </c>
      <c r="B13" s="84"/>
      <c r="C13" s="80"/>
      <c r="D13" s="81"/>
      <c r="E13" s="82"/>
    </row>
    <row r="14" spans="1:5" ht="15">
      <c r="A14" s="83" t="s">
        <v>6</v>
      </c>
      <c r="B14" s="84"/>
      <c r="C14" s="80">
        <v>44555601</v>
      </c>
      <c r="D14" s="81"/>
      <c r="E14" s="82"/>
    </row>
    <row r="15" spans="1:5" ht="15.75" thickBot="1">
      <c r="A15" s="87" t="s">
        <v>7</v>
      </c>
      <c r="B15" s="88"/>
      <c r="C15" s="89" t="s">
        <v>22</v>
      </c>
      <c r="D15" s="90"/>
      <c r="E15" s="91"/>
    </row>
    <row r="16" spans="1:5" ht="30" customHeight="1">
      <c r="A16" s="11" t="s">
        <v>16</v>
      </c>
      <c r="B16" s="11" t="s">
        <v>17</v>
      </c>
      <c r="C16" s="11" t="s">
        <v>14</v>
      </c>
      <c r="D16" s="11" t="s">
        <v>15</v>
      </c>
      <c r="E16" s="12" t="s">
        <v>18</v>
      </c>
    </row>
    <row r="17" spans="1:5" ht="12.75" customHeight="1">
      <c r="A17" s="92"/>
      <c r="B17" s="93"/>
      <c r="C17" s="93"/>
      <c r="D17" s="93"/>
      <c r="E17" s="94"/>
    </row>
    <row r="18" spans="1:6" ht="15">
      <c r="A18" s="11">
        <v>1</v>
      </c>
      <c r="B18" s="51" t="s">
        <v>38</v>
      </c>
      <c r="C18" s="11">
        <v>1</v>
      </c>
      <c r="D18" s="19">
        <v>12395</v>
      </c>
      <c r="E18" s="18">
        <f aca="true" t="shared" si="0" ref="E18:E30">C18*D18</f>
        <v>12395</v>
      </c>
      <c r="F18" s="62" t="s">
        <v>241</v>
      </c>
    </row>
    <row r="19" spans="1:6" ht="15">
      <c r="A19" s="11">
        <v>2</v>
      </c>
      <c r="B19" s="51" t="s">
        <v>89</v>
      </c>
      <c r="C19" s="11">
        <v>1</v>
      </c>
      <c r="D19" s="19">
        <v>31400</v>
      </c>
      <c r="E19" s="18">
        <f t="shared" si="0"/>
        <v>31400</v>
      </c>
      <c r="F19" s="62" t="s">
        <v>242</v>
      </c>
    </row>
    <row r="20" spans="1:6" ht="15">
      <c r="A20" s="11">
        <v>3</v>
      </c>
      <c r="B20" s="51" t="s">
        <v>121</v>
      </c>
      <c r="C20" s="11">
        <v>6</v>
      </c>
      <c r="D20" s="19">
        <v>11570</v>
      </c>
      <c r="E20" s="18">
        <f t="shared" si="0"/>
        <v>69420</v>
      </c>
      <c r="F20" s="62" t="s">
        <v>243</v>
      </c>
    </row>
    <row r="21" spans="1:6" ht="15">
      <c r="A21" s="11">
        <v>4</v>
      </c>
      <c r="B21" s="51" t="s">
        <v>126</v>
      </c>
      <c r="C21" s="11">
        <v>15</v>
      </c>
      <c r="D21" s="19">
        <v>2479</v>
      </c>
      <c r="E21" s="18">
        <f t="shared" si="0"/>
        <v>37185</v>
      </c>
      <c r="F21" s="62" t="s">
        <v>244</v>
      </c>
    </row>
    <row r="22" spans="1:6" ht="15">
      <c r="A22" s="11">
        <v>5</v>
      </c>
      <c r="B22" s="51" t="s">
        <v>88</v>
      </c>
      <c r="C22" s="11">
        <v>8</v>
      </c>
      <c r="D22" s="19">
        <v>11570</v>
      </c>
      <c r="E22" s="18">
        <f t="shared" si="0"/>
        <v>92560</v>
      </c>
      <c r="F22" s="62" t="s">
        <v>245</v>
      </c>
    </row>
    <row r="23" spans="1:6" ht="15">
      <c r="A23" s="11">
        <v>6</v>
      </c>
      <c r="B23" s="51" t="s">
        <v>106</v>
      </c>
      <c r="C23" s="11">
        <v>2</v>
      </c>
      <c r="D23" s="19">
        <v>12809</v>
      </c>
      <c r="E23" s="18">
        <f t="shared" si="0"/>
        <v>25618</v>
      </c>
      <c r="F23" s="62" t="s">
        <v>246</v>
      </c>
    </row>
    <row r="24" spans="1:6" ht="15">
      <c r="A24" s="11">
        <v>7</v>
      </c>
      <c r="B24" s="51" t="s">
        <v>138</v>
      </c>
      <c r="C24" s="11">
        <v>1</v>
      </c>
      <c r="D24" s="19">
        <v>11157</v>
      </c>
      <c r="E24" s="18">
        <f t="shared" si="0"/>
        <v>11157</v>
      </c>
      <c r="F24" s="62" t="s">
        <v>247</v>
      </c>
    </row>
    <row r="25" spans="1:6" ht="38.25">
      <c r="A25" s="11">
        <v>8</v>
      </c>
      <c r="B25" s="61" t="s">
        <v>281</v>
      </c>
      <c r="C25" s="11">
        <v>2</v>
      </c>
      <c r="D25" s="19">
        <v>8099</v>
      </c>
      <c r="E25" s="18">
        <f t="shared" si="0"/>
        <v>16198</v>
      </c>
      <c r="F25" s="63" t="s">
        <v>280</v>
      </c>
    </row>
    <row r="26" spans="1:6" ht="26.25">
      <c r="A26" s="11">
        <v>9</v>
      </c>
      <c r="B26" s="52" t="s">
        <v>156</v>
      </c>
      <c r="C26" s="11">
        <v>1</v>
      </c>
      <c r="D26" s="19">
        <v>5785</v>
      </c>
      <c r="E26" s="18">
        <f t="shared" si="0"/>
        <v>5785</v>
      </c>
      <c r="F26" s="62" t="s">
        <v>248</v>
      </c>
    </row>
    <row r="27" spans="1:6" ht="39">
      <c r="A27" s="11">
        <v>10</v>
      </c>
      <c r="B27" s="52" t="s">
        <v>163</v>
      </c>
      <c r="C27" s="11">
        <v>1</v>
      </c>
      <c r="D27" s="19">
        <v>61983</v>
      </c>
      <c r="E27" s="18">
        <f t="shared" si="0"/>
        <v>61983</v>
      </c>
      <c r="F27" s="62" t="s">
        <v>249</v>
      </c>
    </row>
    <row r="28" spans="1:6" ht="26.25">
      <c r="A28" s="11">
        <v>11</v>
      </c>
      <c r="B28" s="52" t="s">
        <v>179</v>
      </c>
      <c r="C28" s="11">
        <v>1</v>
      </c>
      <c r="D28" s="19">
        <v>45454</v>
      </c>
      <c r="E28" s="18">
        <f t="shared" si="0"/>
        <v>45454</v>
      </c>
      <c r="F28" s="62" t="s">
        <v>250</v>
      </c>
    </row>
    <row r="29" spans="1:7" ht="15">
      <c r="A29" s="11">
        <v>12</v>
      </c>
      <c r="B29" s="44" t="s">
        <v>190</v>
      </c>
      <c r="C29" s="11">
        <v>2</v>
      </c>
      <c r="D29" s="19">
        <v>12066</v>
      </c>
      <c r="E29" s="18">
        <f t="shared" si="0"/>
        <v>24132</v>
      </c>
      <c r="F29" s="62" t="s">
        <v>239</v>
      </c>
      <c r="G29" s="53"/>
    </row>
    <row r="30" spans="1:7" ht="15">
      <c r="A30" s="11">
        <v>13</v>
      </c>
      <c r="B30" s="44" t="s">
        <v>198</v>
      </c>
      <c r="C30" s="11">
        <v>2</v>
      </c>
      <c r="D30" s="19">
        <v>909</v>
      </c>
      <c r="E30" s="18">
        <f t="shared" si="0"/>
        <v>1818</v>
      </c>
      <c r="F30" s="62" t="s">
        <v>240</v>
      </c>
      <c r="G30" s="53"/>
    </row>
    <row r="31" spans="1:5" ht="15">
      <c r="A31" s="16"/>
      <c r="B31" s="16"/>
      <c r="C31" s="16"/>
      <c r="D31" s="17"/>
      <c r="E31" s="21">
        <f>SUM(E18:E30)</f>
        <v>435105</v>
      </c>
    </row>
    <row r="32" spans="1:5" ht="15.75" thickBot="1">
      <c r="A32" s="6"/>
      <c r="B32" s="6"/>
      <c r="C32" s="7"/>
      <c r="D32" s="7"/>
      <c r="E32" s="15"/>
    </row>
    <row r="33" spans="1:5" ht="15.75" thickBot="1">
      <c r="A33" s="95" t="s">
        <v>20</v>
      </c>
      <c r="B33" s="96"/>
      <c r="C33" s="96"/>
      <c r="D33" s="96"/>
      <c r="E33" s="97"/>
    </row>
    <row r="34" spans="1:5" ht="15">
      <c r="A34" s="73" t="s">
        <v>238</v>
      </c>
      <c r="B34" s="73"/>
      <c r="C34" s="73"/>
      <c r="D34" s="73"/>
      <c r="E34" s="73"/>
    </row>
    <row r="35" spans="2:4" ht="15">
      <c r="B35" s="98" t="s">
        <v>223</v>
      </c>
      <c r="C35" s="99"/>
      <c r="D35" s="99"/>
    </row>
    <row r="36" ht="15.75" thickBot="1"/>
    <row r="37" spans="1:5" ht="15.75" thickBot="1">
      <c r="A37" s="8" t="s">
        <v>212</v>
      </c>
      <c r="B37" s="13" t="s">
        <v>8</v>
      </c>
      <c r="C37" s="14"/>
      <c r="D37" s="3" t="s">
        <v>11</v>
      </c>
      <c r="E37" s="3"/>
    </row>
    <row r="38" spans="1:5" ht="15.75" thickBot="1">
      <c r="A38" s="1" t="s">
        <v>38</v>
      </c>
      <c r="B38" s="100" t="s">
        <v>228</v>
      </c>
      <c r="C38" s="101"/>
      <c r="D38" s="5" t="s">
        <v>12</v>
      </c>
      <c r="E38" s="4"/>
    </row>
    <row r="39" spans="1:5" ht="15.75" thickBot="1">
      <c r="A39" s="2" t="s">
        <v>9</v>
      </c>
      <c r="B39" s="102" t="s">
        <v>25</v>
      </c>
      <c r="C39" s="101"/>
      <c r="D39" s="5" t="s">
        <v>13</v>
      </c>
      <c r="E39" s="4"/>
    </row>
    <row r="40" spans="1:5" ht="26.25" thickBot="1">
      <c r="A40" s="30" t="s">
        <v>19</v>
      </c>
      <c r="B40" s="103">
        <f>E18</f>
        <v>12395</v>
      </c>
      <c r="C40" s="104"/>
      <c r="D40" s="5" t="s">
        <v>24</v>
      </c>
      <c r="E40" s="4"/>
    </row>
    <row r="41" spans="1:7" ht="26.25" thickBot="1">
      <c r="A41" s="105" t="s">
        <v>10</v>
      </c>
      <c r="B41" s="28" t="s">
        <v>37</v>
      </c>
      <c r="C41" s="23" t="s">
        <v>44</v>
      </c>
      <c r="D41" s="108"/>
      <c r="E41" s="109"/>
      <c r="F41" s="57" t="s">
        <v>51</v>
      </c>
      <c r="G41" s="33" t="s">
        <v>52</v>
      </c>
    </row>
    <row r="42" spans="1:7" ht="21" customHeight="1" thickBot="1">
      <c r="A42" s="106"/>
      <c r="B42" s="28" t="s">
        <v>26</v>
      </c>
      <c r="C42" s="23" t="s">
        <v>42</v>
      </c>
      <c r="D42" s="108"/>
      <c r="E42" s="109"/>
      <c r="F42" s="58" t="s">
        <v>53</v>
      </c>
      <c r="G42" s="35" t="s">
        <v>54</v>
      </c>
    </row>
    <row r="43" spans="1:5" ht="15.75" thickBot="1">
      <c r="A43" s="106"/>
      <c r="B43" s="22" t="s">
        <v>27</v>
      </c>
      <c r="C43" s="22" t="s">
        <v>43</v>
      </c>
      <c r="D43" s="108"/>
      <c r="E43" s="109"/>
    </row>
    <row r="44" spans="1:5" ht="15.75" thickBot="1">
      <c r="A44" s="106"/>
      <c r="B44" s="22" t="s">
        <v>28</v>
      </c>
      <c r="C44" s="22" t="s">
        <v>45</v>
      </c>
      <c r="D44" s="108"/>
      <c r="E44" s="109"/>
    </row>
    <row r="45" spans="1:2" ht="15.75" customHeight="1" hidden="1" thickBot="1">
      <c r="A45" s="106"/>
      <c r="B45" s="29"/>
    </row>
    <row r="46" spans="1:5" ht="15.75" thickBot="1">
      <c r="A46" s="106"/>
      <c r="B46" s="22" t="s">
        <v>29</v>
      </c>
      <c r="C46" s="25"/>
      <c r="D46" s="108"/>
      <c r="E46" s="109"/>
    </row>
    <row r="47" spans="1:5" ht="15.75" thickBot="1">
      <c r="A47" s="106"/>
      <c r="B47" s="22" t="s">
        <v>30</v>
      </c>
      <c r="C47" s="22" t="s">
        <v>46</v>
      </c>
      <c r="D47" s="108"/>
      <c r="E47" s="109"/>
    </row>
    <row r="48" spans="1:5" ht="18.75" customHeight="1" thickBot="1">
      <c r="A48" s="106"/>
      <c r="B48" s="22" t="s">
        <v>31</v>
      </c>
      <c r="C48" s="22"/>
      <c r="D48" s="108"/>
      <c r="E48" s="109"/>
    </row>
    <row r="49" spans="1:5" ht="19.5" customHeight="1" thickBot="1">
      <c r="A49" s="106"/>
      <c r="B49" s="22" t="s">
        <v>40</v>
      </c>
      <c r="C49" s="22"/>
      <c r="D49" s="108"/>
      <c r="E49" s="109"/>
    </row>
    <row r="50" spans="1:5" ht="26.25" customHeight="1" thickBot="1">
      <c r="A50" s="106"/>
      <c r="B50" s="23" t="s">
        <v>32</v>
      </c>
      <c r="C50" s="23" t="s">
        <v>47</v>
      </c>
      <c r="D50" s="108"/>
      <c r="E50" s="109"/>
    </row>
    <row r="51" spans="1:5" ht="26.25" thickBot="1">
      <c r="A51" s="106"/>
      <c r="B51" s="22" t="s">
        <v>33</v>
      </c>
      <c r="C51" s="22" t="s">
        <v>48</v>
      </c>
      <c r="D51" s="108"/>
      <c r="E51" s="109"/>
    </row>
    <row r="52" spans="1:5" ht="15.75" thickBot="1">
      <c r="A52" s="106"/>
      <c r="B52" s="24" t="s">
        <v>34</v>
      </c>
      <c r="C52" s="24" t="s">
        <v>77</v>
      </c>
      <c r="D52" s="108"/>
      <c r="E52" s="109"/>
    </row>
    <row r="53" spans="1:5" ht="15.75" thickBot="1">
      <c r="A53" s="106"/>
      <c r="B53" s="22" t="s">
        <v>35</v>
      </c>
      <c r="C53" s="26" t="s">
        <v>77</v>
      </c>
      <c r="D53" s="108"/>
      <c r="E53" s="109"/>
    </row>
    <row r="54" spans="1:5" ht="43.5" customHeight="1" thickBot="1">
      <c r="A54" s="106"/>
      <c r="B54" s="22" t="s">
        <v>36</v>
      </c>
      <c r="C54" s="27" t="s">
        <v>49</v>
      </c>
      <c r="D54" s="108"/>
      <c r="E54" s="109"/>
    </row>
    <row r="55" spans="1:5" ht="15.75" thickBot="1">
      <c r="A55" s="107"/>
      <c r="B55" s="31" t="s">
        <v>41</v>
      </c>
      <c r="C55" s="45" t="s">
        <v>50</v>
      </c>
      <c r="D55" s="110"/>
      <c r="E55" s="111"/>
    </row>
    <row r="56" ht="15.75" thickBot="1"/>
    <row r="57" spans="1:5" ht="15.75" thickBot="1">
      <c r="A57" s="8" t="s">
        <v>213</v>
      </c>
      <c r="B57" s="13" t="s">
        <v>8</v>
      </c>
      <c r="C57" s="14"/>
      <c r="D57" s="3" t="s">
        <v>11</v>
      </c>
      <c r="E57" s="3"/>
    </row>
    <row r="58" spans="1:5" ht="30" customHeight="1" thickBot="1">
      <c r="A58" s="1" t="s">
        <v>230</v>
      </c>
      <c r="B58" s="100" t="s">
        <v>229</v>
      </c>
      <c r="C58" s="101"/>
      <c r="D58" s="5"/>
      <c r="E58" s="4"/>
    </row>
    <row r="59" spans="1:5" ht="15.75" thickBot="1">
      <c r="A59" s="2" t="s">
        <v>9</v>
      </c>
      <c r="B59" s="102" t="s">
        <v>55</v>
      </c>
      <c r="C59" s="101"/>
      <c r="D59" s="5" t="s">
        <v>13</v>
      </c>
      <c r="E59" s="4"/>
    </row>
    <row r="60" spans="1:5" ht="26.25" thickBot="1">
      <c r="A60" s="30" t="s">
        <v>19</v>
      </c>
      <c r="B60" s="103">
        <f>E19</f>
        <v>31400</v>
      </c>
      <c r="C60" s="104"/>
      <c r="D60" s="5" t="s">
        <v>24</v>
      </c>
      <c r="E60" s="4"/>
    </row>
    <row r="61" spans="1:6" ht="15.75" thickBot="1">
      <c r="A61" s="105" t="s">
        <v>10</v>
      </c>
      <c r="B61" s="28" t="s">
        <v>37</v>
      </c>
      <c r="C61" s="23" t="s">
        <v>56</v>
      </c>
      <c r="D61" s="108"/>
      <c r="E61" s="109"/>
      <c r="F61" t="s">
        <v>260</v>
      </c>
    </row>
    <row r="62" spans="1:6" ht="26.25" thickBot="1">
      <c r="A62" s="106"/>
      <c r="B62" s="28" t="s">
        <v>57</v>
      </c>
      <c r="C62" s="23" t="s">
        <v>211</v>
      </c>
      <c r="D62" s="108"/>
      <c r="E62" s="109"/>
      <c r="F62" t="s">
        <v>261</v>
      </c>
    </row>
    <row r="63" spans="1:6" ht="15.75" thickBot="1">
      <c r="A63" s="106"/>
      <c r="B63" s="22" t="s">
        <v>27</v>
      </c>
      <c r="C63" s="22" t="s">
        <v>258</v>
      </c>
      <c r="D63" s="108"/>
      <c r="E63" s="109"/>
      <c r="F63"/>
    </row>
    <row r="64" spans="1:5" ht="15.75" thickBot="1">
      <c r="A64" s="106"/>
      <c r="B64" s="22" t="s">
        <v>58</v>
      </c>
      <c r="C64" s="22" t="s">
        <v>95</v>
      </c>
      <c r="D64" s="108"/>
      <c r="E64" s="109"/>
    </row>
    <row r="65" spans="1:5" ht="15.75" thickBot="1">
      <c r="A65" s="106"/>
      <c r="B65" s="22" t="s">
        <v>99</v>
      </c>
      <c r="C65" s="25" t="s">
        <v>60</v>
      </c>
      <c r="D65" s="108"/>
      <c r="E65" s="109"/>
    </row>
    <row r="66" spans="1:5" ht="15.75" thickBot="1">
      <c r="A66" s="106"/>
      <c r="B66" s="22" t="s">
        <v>61</v>
      </c>
      <c r="C66" s="22" t="s">
        <v>100</v>
      </c>
      <c r="D66" s="108"/>
      <c r="E66" s="109"/>
    </row>
    <row r="67" spans="1:5" ht="15.75" thickBot="1">
      <c r="A67" s="106"/>
      <c r="B67" s="22" t="s">
        <v>62</v>
      </c>
      <c r="C67" s="22" t="s">
        <v>101</v>
      </c>
      <c r="D67" s="108"/>
      <c r="E67" s="109"/>
    </row>
    <row r="68" spans="1:5" ht="15.75" thickBot="1">
      <c r="A68" s="106"/>
      <c r="B68" s="22" t="s">
        <v>63</v>
      </c>
      <c r="C68" s="22" t="s">
        <v>64</v>
      </c>
      <c r="D68" s="108"/>
      <c r="E68" s="109"/>
    </row>
    <row r="69" spans="1:5" ht="15.75" thickBot="1">
      <c r="A69" s="106"/>
      <c r="B69" s="23" t="s">
        <v>65</v>
      </c>
      <c r="C69" s="23" t="s">
        <v>102</v>
      </c>
      <c r="D69" s="108"/>
      <c r="E69" s="109"/>
    </row>
    <row r="70" spans="1:5" ht="15.75" thickBot="1">
      <c r="A70" s="106"/>
      <c r="B70" s="23" t="s">
        <v>96</v>
      </c>
      <c r="C70" s="23" t="s">
        <v>97</v>
      </c>
      <c r="D70" s="108"/>
      <c r="E70" s="109"/>
    </row>
    <row r="71" spans="1:5" ht="15.75" thickBot="1">
      <c r="A71" s="106"/>
      <c r="B71" s="23" t="s">
        <v>104</v>
      </c>
      <c r="C71" s="23" t="s">
        <v>105</v>
      </c>
      <c r="D71" s="110"/>
      <c r="E71" s="111"/>
    </row>
    <row r="72" spans="1:5" ht="15.75" thickBot="1">
      <c r="A72" s="106"/>
      <c r="B72" s="22" t="s">
        <v>66</v>
      </c>
      <c r="C72" s="22" t="s">
        <v>98</v>
      </c>
      <c r="D72" s="108"/>
      <c r="E72" s="109"/>
    </row>
    <row r="73" spans="1:5" ht="15.75" thickBot="1">
      <c r="A73" s="106"/>
      <c r="B73" s="36" t="s">
        <v>259</v>
      </c>
      <c r="C73" s="22" t="s">
        <v>77</v>
      </c>
      <c r="D73" s="54"/>
      <c r="E73" s="55"/>
    </row>
    <row r="74" spans="1:5" ht="45.75" thickBot="1">
      <c r="A74" s="107"/>
      <c r="B74" s="31" t="s">
        <v>41</v>
      </c>
      <c r="C74" s="32" t="s">
        <v>103</v>
      </c>
      <c r="D74" s="110"/>
      <c r="E74" s="111"/>
    </row>
    <row r="75" ht="15.75" thickBot="1"/>
    <row r="76" spans="1:5" ht="15.75" thickBot="1">
      <c r="A76" s="8" t="s">
        <v>216</v>
      </c>
      <c r="B76" s="13" t="s">
        <v>8</v>
      </c>
      <c r="C76" s="14"/>
      <c r="D76" s="3" t="s">
        <v>11</v>
      </c>
      <c r="E76" s="3"/>
    </row>
    <row r="77" spans="1:5" ht="15.75" thickBot="1">
      <c r="A77" s="1" t="s">
        <v>121</v>
      </c>
      <c r="B77" s="20"/>
      <c r="C77" s="14"/>
      <c r="D77" s="5" t="s">
        <v>12</v>
      </c>
      <c r="E77" s="4"/>
    </row>
    <row r="78" spans="1:5" ht="15.75" thickBot="1">
      <c r="A78" s="2" t="s">
        <v>9</v>
      </c>
      <c r="B78" s="102" t="s">
        <v>207</v>
      </c>
      <c r="C78" s="101"/>
      <c r="D78" s="5" t="s">
        <v>13</v>
      </c>
      <c r="E78" s="4"/>
    </row>
    <row r="79" spans="1:5" ht="26.25" thickBot="1">
      <c r="A79" s="30" t="s">
        <v>19</v>
      </c>
      <c r="B79" s="112">
        <f>E20</f>
        <v>69420</v>
      </c>
      <c r="C79" s="113"/>
      <c r="D79" s="37" t="s">
        <v>24</v>
      </c>
      <c r="E79" s="3"/>
    </row>
    <row r="80" spans="1:6" ht="15.75" thickBot="1">
      <c r="A80" s="105" t="s">
        <v>10</v>
      </c>
      <c r="B80" s="41" t="s">
        <v>37</v>
      </c>
      <c r="C80" s="38" t="s">
        <v>56</v>
      </c>
      <c r="D80" s="114"/>
      <c r="E80" s="114"/>
      <c r="F80" t="s">
        <v>262</v>
      </c>
    </row>
    <row r="81" spans="1:6" ht="26.25" thickBot="1">
      <c r="A81" s="106"/>
      <c r="B81" s="28" t="s">
        <v>57</v>
      </c>
      <c r="C81" s="23" t="s">
        <v>208</v>
      </c>
      <c r="D81" s="108"/>
      <c r="E81" s="109"/>
      <c r="F81" t="s">
        <v>263</v>
      </c>
    </row>
    <row r="82" spans="1:6" ht="26.25" thickBot="1">
      <c r="A82" s="106"/>
      <c r="B82" s="22" t="s">
        <v>27</v>
      </c>
      <c r="C82" s="22" t="s">
        <v>124</v>
      </c>
      <c r="D82" s="108"/>
      <c r="E82" s="109"/>
      <c r="F82" t="s">
        <v>264</v>
      </c>
    </row>
    <row r="83" spans="1:6" ht="15.75" thickBot="1">
      <c r="A83" s="106"/>
      <c r="B83" s="22" t="s">
        <v>58</v>
      </c>
      <c r="C83" s="22" t="s">
        <v>122</v>
      </c>
      <c r="D83" s="108"/>
      <c r="E83" s="109"/>
      <c r="F83"/>
    </row>
    <row r="84" spans="1:5" ht="15.75" thickBot="1">
      <c r="A84" s="106"/>
      <c r="B84" s="22" t="s">
        <v>99</v>
      </c>
      <c r="C84" s="25" t="s">
        <v>209</v>
      </c>
      <c r="D84" s="108"/>
      <c r="E84" s="109"/>
    </row>
    <row r="85" spans="1:5" ht="15.75" thickBot="1">
      <c r="A85" s="106"/>
      <c r="B85" s="22" t="s">
        <v>61</v>
      </c>
      <c r="C85" s="22" t="s">
        <v>100</v>
      </c>
      <c r="D85" s="108"/>
      <c r="E85" s="109"/>
    </row>
    <row r="86" spans="1:5" ht="15.75" thickBot="1">
      <c r="A86" s="106"/>
      <c r="B86" s="22" t="s">
        <v>62</v>
      </c>
      <c r="C86" s="22" t="s">
        <v>123</v>
      </c>
      <c r="D86" s="108"/>
      <c r="E86" s="109"/>
    </row>
    <row r="87" spans="1:5" ht="15.75" thickBot="1">
      <c r="A87" s="106"/>
      <c r="B87" s="22" t="s">
        <v>63</v>
      </c>
      <c r="C87" s="22" t="s">
        <v>64</v>
      </c>
      <c r="D87" s="108"/>
      <c r="E87" s="109"/>
    </row>
    <row r="88" spans="1:5" ht="15.75" thickBot="1">
      <c r="A88" s="106"/>
      <c r="B88" s="23" t="s">
        <v>65</v>
      </c>
      <c r="C88" s="23" t="s">
        <v>102</v>
      </c>
      <c r="D88" s="108"/>
      <c r="E88" s="109"/>
    </row>
    <row r="89" spans="1:5" ht="15.75" thickBot="1">
      <c r="A89" s="106"/>
      <c r="B89" s="22" t="s">
        <v>66</v>
      </c>
      <c r="C89" s="22" t="s">
        <v>210</v>
      </c>
      <c r="D89" s="108"/>
      <c r="E89" s="109"/>
    </row>
    <row r="90" spans="1:5" ht="15.75" thickBot="1">
      <c r="A90" s="106"/>
      <c r="B90" s="36" t="s">
        <v>259</v>
      </c>
      <c r="C90" s="22" t="s">
        <v>77</v>
      </c>
      <c r="D90" s="54"/>
      <c r="E90" s="55"/>
    </row>
    <row r="91" spans="1:5" ht="15.75" thickBot="1">
      <c r="A91" s="107"/>
      <c r="B91" s="31" t="s">
        <v>41</v>
      </c>
      <c r="C91" s="32" t="s">
        <v>125</v>
      </c>
      <c r="D91" s="110"/>
      <c r="E91" s="111"/>
    </row>
    <row r="92" ht="15.75" thickBot="1"/>
    <row r="93" spans="1:5" ht="15.75" thickBot="1">
      <c r="A93" s="8" t="s">
        <v>217</v>
      </c>
      <c r="B93" s="13" t="s">
        <v>8</v>
      </c>
      <c r="C93" s="14"/>
      <c r="D93" s="3" t="s">
        <v>11</v>
      </c>
      <c r="E93" s="3"/>
    </row>
    <row r="94" spans="1:5" ht="15.75" thickBot="1">
      <c r="A94" s="1" t="s">
        <v>126</v>
      </c>
      <c r="B94" s="20"/>
      <c r="C94" s="14"/>
      <c r="D94" s="5" t="s">
        <v>12</v>
      </c>
      <c r="E94" s="4"/>
    </row>
    <row r="95" spans="1:5" ht="15.75" thickBot="1">
      <c r="A95" s="2" t="s">
        <v>9</v>
      </c>
      <c r="B95" s="102" t="s">
        <v>231</v>
      </c>
      <c r="C95" s="101"/>
      <c r="D95" s="5" t="s">
        <v>13</v>
      </c>
      <c r="E95" s="4"/>
    </row>
    <row r="96" spans="1:5" ht="26.25" thickBot="1">
      <c r="A96" s="30" t="s">
        <v>19</v>
      </c>
      <c r="B96" s="103">
        <f>E21</f>
        <v>37185</v>
      </c>
      <c r="C96" s="104"/>
      <c r="D96" s="5" t="s">
        <v>24</v>
      </c>
      <c r="E96" s="4"/>
    </row>
    <row r="97" spans="1:5" ht="15.75" thickBot="1">
      <c r="A97" s="105" t="s">
        <v>10</v>
      </c>
      <c r="B97" s="28" t="s">
        <v>37</v>
      </c>
      <c r="C97" s="23" t="s">
        <v>126</v>
      </c>
      <c r="D97" s="108"/>
      <c r="E97" s="109"/>
    </row>
    <row r="98" spans="1:5" ht="15.75" thickBot="1">
      <c r="A98" s="106"/>
      <c r="B98" s="28" t="s">
        <v>127</v>
      </c>
      <c r="C98" s="23" t="s">
        <v>128</v>
      </c>
      <c r="D98" s="108"/>
      <c r="E98" s="109"/>
    </row>
    <row r="99" spans="1:5" ht="15.75" thickBot="1">
      <c r="A99" s="106"/>
      <c r="B99" s="22" t="s">
        <v>129</v>
      </c>
      <c r="C99" s="26" t="s">
        <v>130</v>
      </c>
      <c r="D99" s="108"/>
      <c r="E99" s="109"/>
    </row>
    <row r="100" spans="1:5" ht="15.75" thickBot="1">
      <c r="A100" s="106"/>
      <c r="B100" s="36" t="s">
        <v>131</v>
      </c>
      <c r="C100" s="27" t="s">
        <v>132</v>
      </c>
      <c r="D100" s="108"/>
      <c r="E100" s="109"/>
    </row>
    <row r="101" spans="1:5" ht="15.75" thickBot="1">
      <c r="A101" s="107"/>
      <c r="B101" s="31" t="s">
        <v>41</v>
      </c>
      <c r="C101" s="32" t="s">
        <v>84</v>
      </c>
      <c r="D101" s="110"/>
      <c r="E101" s="111"/>
    </row>
    <row r="102" s="33" customFormat="1" ht="15.75" thickBot="1">
      <c r="F102" s="57"/>
    </row>
    <row r="103" spans="1:6" s="34" customFormat="1" ht="15.75" thickBot="1">
      <c r="A103" s="8" t="s">
        <v>218</v>
      </c>
      <c r="B103" s="13" t="s">
        <v>8</v>
      </c>
      <c r="C103" s="14"/>
      <c r="D103" s="3" t="s">
        <v>11</v>
      </c>
      <c r="E103" s="3"/>
      <c r="F103" s="58"/>
    </row>
    <row r="104" spans="1:5" ht="15.75" thickBot="1">
      <c r="A104" s="1" t="s">
        <v>88</v>
      </c>
      <c r="B104" s="20"/>
      <c r="C104" s="14"/>
      <c r="D104" s="5" t="s">
        <v>12</v>
      </c>
      <c r="E104" s="4"/>
    </row>
    <row r="105" spans="1:5" ht="15.75" thickBot="1">
      <c r="A105" s="2" t="s">
        <v>9</v>
      </c>
      <c r="B105" s="102" t="s">
        <v>55</v>
      </c>
      <c r="C105" s="101"/>
      <c r="D105" s="5" t="s">
        <v>13</v>
      </c>
      <c r="E105" s="4"/>
    </row>
    <row r="106" spans="1:5" ht="26.25" thickBot="1">
      <c r="A106" s="30" t="s">
        <v>19</v>
      </c>
      <c r="B106" s="103">
        <f>E22</f>
        <v>92560</v>
      </c>
      <c r="C106" s="104"/>
      <c r="D106" s="5" t="s">
        <v>24</v>
      </c>
      <c r="E106" s="4"/>
    </row>
    <row r="107" spans="1:6" ht="15.75" thickBot="1">
      <c r="A107" s="105" t="s">
        <v>10</v>
      </c>
      <c r="B107" s="28" t="s">
        <v>37</v>
      </c>
      <c r="C107" s="23" t="s">
        <v>88</v>
      </c>
      <c r="D107" s="108"/>
      <c r="E107" s="109"/>
      <c r="F107" t="s">
        <v>267</v>
      </c>
    </row>
    <row r="108" spans="1:6" ht="26.25" thickBot="1">
      <c r="A108" s="106"/>
      <c r="B108" s="28" t="s">
        <v>57</v>
      </c>
      <c r="C108" s="23" t="s">
        <v>265</v>
      </c>
      <c r="D108" s="108"/>
      <c r="E108" s="109"/>
      <c r="F108" t="s">
        <v>268</v>
      </c>
    </row>
    <row r="109" spans="1:6" ht="15.75" thickBot="1">
      <c r="A109" s="106"/>
      <c r="B109" s="22" t="s">
        <v>58</v>
      </c>
      <c r="C109" s="22" t="s">
        <v>91</v>
      </c>
      <c r="D109" s="108"/>
      <c r="E109" s="109"/>
      <c r="F109"/>
    </row>
    <row r="110" spans="1:5" ht="15.75" thickBot="1">
      <c r="A110" s="106"/>
      <c r="B110" s="22" t="s">
        <v>59</v>
      </c>
      <c r="C110" s="25" t="s">
        <v>90</v>
      </c>
      <c r="D110" s="108"/>
      <c r="E110" s="109"/>
    </row>
    <row r="111" spans="1:5" ht="15.75" thickBot="1">
      <c r="A111" s="106"/>
      <c r="B111" s="22" t="s">
        <v>92</v>
      </c>
      <c r="C111" s="22" t="s">
        <v>93</v>
      </c>
      <c r="D111" s="108"/>
      <c r="E111" s="109"/>
    </row>
    <row r="112" spans="1:5" ht="15.75" thickBot="1">
      <c r="A112" s="106"/>
      <c r="B112" s="22" t="s">
        <v>63</v>
      </c>
      <c r="C112" s="22" t="s">
        <v>64</v>
      </c>
      <c r="D112" s="108"/>
      <c r="E112" s="109"/>
    </row>
    <row r="113" spans="1:5" ht="15.75" thickBot="1">
      <c r="A113" s="106"/>
      <c r="B113" s="23" t="s">
        <v>65</v>
      </c>
      <c r="C113" s="23" t="s">
        <v>266</v>
      </c>
      <c r="D113" s="108"/>
      <c r="E113" s="109"/>
    </row>
    <row r="114" spans="1:5" ht="15.75" thickBot="1">
      <c r="A114" s="106"/>
      <c r="B114" s="60" t="s">
        <v>259</v>
      </c>
      <c r="C114" s="22" t="s">
        <v>77</v>
      </c>
      <c r="D114" s="54"/>
      <c r="E114" s="55"/>
    </row>
    <row r="115" spans="1:5" ht="45.75" thickBot="1">
      <c r="A115" s="107"/>
      <c r="B115" s="31" t="s">
        <v>232</v>
      </c>
      <c r="C115" s="32" t="s">
        <v>94</v>
      </c>
      <c r="D115" s="110"/>
      <c r="E115" s="111"/>
    </row>
    <row r="116" spans="1:5" ht="15.75" thickBot="1">
      <c r="A116" s="34"/>
      <c r="B116" s="34"/>
      <c r="C116" s="34"/>
      <c r="D116" s="34"/>
      <c r="E116" s="34"/>
    </row>
    <row r="117" spans="1:5" ht="15.75" thickBot="1">
      <c r="A117" s="8" t="s">
        <v>219</v>
      </c>
      <c r="B117" s="13" t="s">
        <v>8</v>
      </c>
      <c r="C117" s="14"/>
      <c r="D117" s="3" t="s">
        <v>11</v>
      </c>
      <c r="E117" s="3"/>
    </row>
    <row r="118" spans="1:5" ht="15.75" thickBot="1">
      <c r="A118" s="1" t="s">
        <v>106</v>
      </c>
      <c r="B118" s="20"/>
      <c r="C118" s="14"/>
      <c r="D118" s="5" t="s">
        <v>12</v>
      </c>
      <c r="E118" s="4"/>
    </row>
    <row r="119" spans="1:5" ht="15.75" thickBot="1">
      <c r="A119" s="2" t="s">
        <v>9</v>
      </c>
      <c r="B119" s="102" t="s">
        <v>25</v>
      </c>
      <c r="C119" s="101"/>
      <c r="D119" s="5" t="s">
        <v>13</v>
      </c>
      <c r="E119" s="4"/>
    </row>
    <row r="120" spans="1:5" ht="26.25" thickBot="1">
      <c r="A120" s="30" t="s">
        <v>19</v>
      </c>
      <c r="B120" s="112">
        <f>E23</f>
        <v>25618</v>
      </c>
      <c r="C120" s="113"/>
      <c r="D120" s="37" t="s">
        <v>24</v>
      </c>
      <c r="E120" s="3"/>
    </row>
    <row r="121" spans="1:6" ht="26.25" thickBot="1">
      <c r="A121" s="115" t="s">
        <v>10</v>
      </c>
      <c r="B121" s="27" t="s">
        <v>37</v>
      </c>
      <c r="C121" s="38" t="s">
        <v>269</v>
      </c>
      <c r="D121" s="114"/>
      <c r="E121" s="114"/>
      <c r="F121" t="s">
        <v>271</v>
      </c>
    </row>
    <row r="122" spans="1:6" ht="15.75" thickBot="1">
      <c r="A122" s="116"/>
      <c r="B122" s="27" t="s">
        <v>107</v>
      </c>
      <c r="C122" s="38" t="s">
        <v>77</v>
      </c>
      <c r="D122" s="114"/>
      <c r="E122" s="114"/>
      <c r="F122" t="s">
        <v>272</v>
      </c>
    </row>
    <row r="123" spans="1:6" ht="15.75" thickBot="1">
      <c r="A123" s="116"/>
      <c r="B123" s="27" t="s">
        <v>108</v>
      </c>
      <c r="C123" s="27" t="s">
        <v>109</v>
      </c>
      <c r="D123" s="114"/>
      <c r="E123" s="114"/>
      <c r="F123"/>
    </row>
    <row r="124" spans="1:5" ht="15.75" thickBot="1">
      <c r="A124" s="116"/>
      <c r="B124" s="27" t="s">
        <v>110</v>
      </c>
      <c r="C124" s="39" t="s">
        <v>111</v>
      </c>
      <c r="D124" s="114"/>
      <c r="E124" s="114"/>
    </row>
    <row r="125" spans="1:5" ht="15.75" thickBot="1">
      <c r="A125" s="116"/>
      <c r="B125" s="27" t="s">
        <v>112</v>
      </c>
      <c r="C125" s="27" t="s">
        <v>113</v>
      </c>
      <c r="D125" s="114"/>
      <c r="E125" s="114"/>
    </row>
    <row r="126" spans="1:5" ht="15.75" thickBot="1">
      <c r="A126" s="116"/>
      <c r="B126" s="27" t="s">
        <v>63</v>
      </c>
      <c r="C126" s="27" t="s">
        <v>77</v>
      </c>
      <c r="D126" s="114"/>
      <c r="E126" s="114"/>
    </row>
    <row r="127" spans="1:5" ht="15.75" thickBot="1">
      <c r="A127" s="116"/>
      <c r="B127" s="38" t="s">
        <v>114</v>
      </c>
      <c r="C127" s="38" t="s">
        <v>77</v>
      </c>
      <c r="D127" s="114"/>
      <c r="E127" s="114"/>
    </row>
    <row r="128" spans="1:5" ht="15.75" thickBot="1">
      <c r="A128" s="116"/>
      <c r="B128" s="38" t="s">
        <v>120</v>
      </c>
      <c r="C128" s="38" t="s">
        <v>77</v>
      </c>
      <c r="D128" s="108"/>
      <c r="E128" s="109"/>
    </row>
    <row r="129" spans="1:5" ht="26.25" thickBot="1">
      <c r="A129" s="116"/>
      <c r="B129" s="38" t="s">
        <v>117</v>
      </c>
      <c r="C129" s="38" t="s">
        <v>118</v>
      </c>
      <c r="D129" s="118"/>
      <c r="E129" s="118"/>
    </row>
    <row r="130" spans="1:5" ht="30" customHeight="1" thickBot="1">
      <c r="A130" s="116"/>
      <c r="B130" s="40" t="s">
        <v>115</v>
      </c>
      <c r="C130" s="32" t="s">
        <v>116</v>
      </c>
      <c r="D130" s="119"/>
      <c r="E130" s="119"/>
    </row>
    <row r="131" spans="1:5" ht="45.75" customHeight="1" thickBot="1">
      <c r="A131" s="117"/>
      <c r="B131" s="40" t="s">
        <v>119</v>
      </c>
      <c r="C131" s="32" t="s">
        <v>270</v>
      </c>
      <c r="D131" s="119"/>
      <c r="E131" s="119"/>
    </row>
    <row r="132" ht="15.75" thickBot="1"/>
    <row r="133" spans="1:5" ht="15.75" thickBot="1">
      <c r="A133" s="8" t="s">
        <v>220</v>
      </c>
      <c r="B133" s="13" t="s">
        <v>8</v>
      </c>
      <c r="C133" s="14"/>
      <c r="D133" s="3" t="s">
        <v>11</v>
      </c>
      <c r="E133" s="3"/>
    </row>
    <row r="134" spans="1:5" ht="26.25" thickBot="1">
      <c r="A134" s="1" t="s">
        <v>138</v>
      </c>
      <c r="B134" s="100" t="s">
        <v>273</v>
      </c>
      <c r="C134" s="101"/>
      <c r="D134" s="5" t="s">
        <v>12</v>
      </c>
      <c r="E134" s="4"/>
    </row>
    <row r="135" spans="1:5" ht="15.75" thickBot="1">
      <c r="A135" s="2" t="s">
        <v>9</v>
      </c>
      <c r="B135" s="102" t="s">
        <v>55</v>
      </c>
      <c r="C135" s="101"/>
      <c r="D135" s="5" t="s">
        <v>13</v>
      </c>
      <c r="E135" s="4"/>
    </row>
    <row r="136" spans="1:5" ht="26.25" thickBot="1">
      <c r="A136" s="30" t="s">
        <v>19</v>
      </c>
      <c r="B136" s="112">
        <f>E24</f>
        <v>11157</v>
      </c>
      <c r="C136" s="113"/>
      <c r="D136" s="37" t="s">
        <v>24</v>
      </c>
      <c r="E136" s="3"/>
    </row>
    <row r="137" spans="1:6" ht="15.75" thickBot="1">
      <c r="A137" s="105" t="s">
        <v>10</v>
      </c>
      <c r="B137" s="27" t="s">
        <v>37</v>
      </c>
      <c r="C137" s="38" t="s">
        <v>133</v>
      </c>
      <c r="D137" s="114"/>
      <c r="E137" s="114"/>
      <c r="F137" t="s">
        <v>274</v>
      </c>
    </row>
    <row r="138" spans="1:6" ht="15.75" thickBot="1">
      <c r="A138" s="106"/>
      <c r="B138" s="27" t="s">
        <v>134</v>
      </c>
      <c r="C138" s="38" t="s">
        <v>135</v>
      </c>
      <c r="D138" s="114"/>
      <c r="E138" s="114"/>
      <c r="F138" t="s">
        <v>275</v>
      </c>
    </row>
    <row r="139" spans="1:6" ht="15.75" thickBot="1">
      <c r="A139" s="107"/>
      <c r="B139" s="27" t="s">
        <v>136</v>
      </c>
      <c r="C139" s="39" t="s">
        <v>137</v>
      </c>
      <c r="D139" s="114"/>
      <c r="E139" s="114"/>
      <c r="F139"/>
    </row>
    <row r="140" ht="15.75" thickBot="1"/>
    <row r="141" spans="1:5" ht="15.75" thickBot="1">
      <c r="A141" s="8" t="s">
        <v>221</v>
      </c>
      <c r="B141" s="13" t="s">
        <v>8</v>
      </c>
      <c r="C141" s="14"/>
      <c r="D141" s="3" t="s">
        <v>11</v>
      </c>
      <c r="E141" s="3"/>
    </row>
    <row r="142" spans="1:5" ht="26.25" thickBot="1">
      <c r="A142" s="1" t="s">
        <v>233</v>
      </c>
      <c r="B142" s="100" t="s">
        <v>234</v>
      </c>
      <c r="C142" s="101"/>
      <c r="D142" s="5" t="s">
        <v>12</v>
      </c>
      <c r="E142" s="4"/>
    </row>
    <row r="143" spans="1:5" ht="15.75" thickBot="1">
      <c r="A143" s="2" t="s">
        <v>9</v>
      </c>
      <c r="B143" s="102" t="s">
        <v>55</v>
      </c>
      <c r="C143" s="101"/>
      <c r="D143" s="5" t="s">
        <v>13</v>
      </c>
      <c r="E143" s="4"/>
    </row>
    <row r="144" spans="1:5" ht="26.25" thickBot="1">
      <c r="A144" s="30" t="s">
        <v>19</v>
      </c>
      <c r="B144" s="112">
        <f>E25</f>
        <v>16198</v>
      </c>
      <c r="C144" s="113"/>
      <c r="D144" s="37" t="s">
        <v>24</v>
      </c>
      <c r="E144" s="3"/>
    </row>
    <row r="145" spans="1:6" ht="26.25" thickBot="1">
      <c r="A145" s="105" t="s">
        <v>10</v>
      </c>
      <c r="B145" s="27" t="s">
        <v>37</v>
      </c>
      <c r="C145" s="38" t="s">
        <v>139</v>
      </c>
      <c r="D145" s="114"/>
      <c r="E145" s="114"/>
      <c r="F145" t="s">
        <v>278</v>
      </c>
    </row>
    <row r="146" spans="1:6" ht="15.75" thickBot="1">
      <c r="A146" s="106"/>
      <c r="B146" s="27" t="s">
        <v>140</v>
      </c>
      <c r="C146" s="38" t="s">
        <v>141</v>
      </c>
      <c r="D146" s="114"/>
      <c r="E146" s="114"/>
      <c r="F146" t="s">
        <v>279</v>
      </c>
    </row>
    <row r="147" spans="1:6" ht="15.75" thickBot="1">
      <c r="A147" s="106"/>
      <c r="B147" s="27" t="s">
        <v>142</v>
      </c>
      <c r="C147" s="27" t="s">
        <v>143</v>
      </c>
      <c r="D147" s="114"/>
      <c r="E147" s="114"/>
      <c r="F147"/>
    </row>
    <row r="148" spans="1:5" ht="15.75" thickBot="1">
      <c r="A148" s="106"/>
      <c r="B148" s="27" t="s">
        <v>144</v>
      </c>
      <c r="C148" s="39" t="s">
        <v>145</v>
      </c>
      <c r="D148" s="114"/>
      <c r="E148" s="114"/>
    </row>
    <row r="149" spans="1:5" ht="15.75" thickBot="1">
      <c r="A149" s="106"/>
      <c r="B149" s="27" t="s">
        <v>147</v>
      </c>
      <c r="C149" s="39" t="s">
        <v>148</v>
      </c>
      <c r="D149" s="108"/>
      <c r="E149" s="109"/>
    </row>
    <row r="150" spans="1:5" ht="15.75" thickBot="1">
      <c r="A150" s="106"/>
      <c r="B150" s="27" t="s">
        <v>149</v>
      </c>
      <c r="C150" s="39" t="s">
        <v>148</v>
      </c>
      <c r="D150" s="108"/>
      <c r="E150" s="109"/>
    </row>
    <row r="151" spans="1:5" ht="15.75" thickBot="1">
      <c r="A151" s="106"/>
      <c r="B151" s="27" t="s">
        <v>150</v>
      </c>
      <c r="C151" s="39" t="s">
        <v>151</v>
      </c>
      <c r="D151" s="108"/>
      <c r="E151" s="109"/>
    </row>
    <row r="152" spans="1:5" ht="15.75" thickBot="1">
      <c r="A152" s="106"/>
      <c r="B152" s="27" t="s">
        <v>131</v>
      </c>
      <c r="C152" s="39" t="s">
        <v>152</v>
      </c>
      <c r="D152" s="108"/>
      <c r="E152" s="109"/>
    </row>
    <row r="153" spans="1:5" ht="26.25" thickBot="1">
      <c r="A153" s="106"/>
      <c r="B153" s="27" t="s">
        <v>153</v>
      </c>
      <c r="C153" s="39" t="s">
        <v>276</v>
      </c>
      <c r="D153" s="108"/>
      <c r="E153" s="109"/>
    </row>
    <row r="154" spans="1:5" ht="15.75" thickBot="1">
      <c r="A154" s="106"/>
      <c r="B154" s="27" t="s">
        <v>146</v>
      </c>
      <c r="C154" s="39" t="s">
        <v>277</v>
      </c>
      <c r="D154" s="108"/>
      <c r="E154" s="109"/>
    </row>
    <row r="155" spans="1:5" ht="39" thickBot="1">
      <c r="A155" s="107"/>
      <c r="B155" s="4" t="s">
        <v>154</v>
      </c>
      <c r="C155" s="27" t="s">
        <v>155</v>
      </c>
      <c r="D155" s="108"/>
      <c r="E155" s="109"/>
    </row>
    <row r="156" ht="15.75" thickBot="1"/>
    <row r="157" spans="1:5" ht="15.75" thickBot="1">
      <c r="A157" s="8" t="s">
        <v>235</v>
      </c>
      <c r="B157" s="13" t="s">
        <v>8</v>
      </c>
      <c r="C157" s="14"/>
      <c r="D157" s="3" t="s">
        <v>11</v>
      </c>
      <c r="E157" s="3"/>
    </row>
    <row r="158" spans="1:5" ht="26.25" thickBot="1">
      <c r="A158" s="1" t="s">
        <v>156</v>
      </c>
      <c r="B158" s="20"/>
      <c r="C158" s="14"/>
      <c r="D158" s="5" t="s">
        <v>12</v>
      </c>
      <c r="E158" s="4"/>
    </row>
    <row r="159" spans="1:5" ht="15.75" thickBot="1">
      <c r="A159" s="2" t="s">
        <v>9</v>
      </c>
      <c r="B159" s="102" t="s">
        <v>55</v>
      </c>
      <c r="C159" s="101"/>
      <c r="D159" s="5" t="s">
        <v>13</v>
      </c>
      <c r="E159" s="4"/>
    </row>
    <row r="160" spans="1:5" ht="26.25" thickBot="1">
      <c r="A160" s="30" t="s">
        <v>19</v>
      </c>
      <c r="B160" s="112">
        <f>E26</f>
        <v>5785</v>
      </c>
      <c r="C160" s="113"/>
      <c r="D160" s="37" t="s">
        <v>24</v>
      </c>
      <c r="E160" s="3"/>
    </row>
    <row r="161" spans="1:6" ht="26.25" thickBot="1">
      <c r="A161" s="105" t="s">
        <v>10</v>
      </c>
      <c r="B161" s="27" t="s">
        <v>37</v>
      </c>
      <c r="C161" s="38" t="s">
        <v>156</v>
      </c>
      <c r="D161" s="114"/>
      <c r="E161" s="114"/>
      <c r="F161" t="s">
        <v>283</v>
      </c>
    </row>
    <row r="162" spans="1:6" ht="15.75" thickBot="1">
      <c r="A162" s="106"/>
      <c r="B162" s="27" t="s">
        <v>157</v>
      </c>
      <c r="C162" s="38" t="s">
        <v>282</v>
      </c>
      <c r="D162" s="114"/>
      <c r="E162" s="114"/>
      <c r="F162"/>
    </row>
    <row r="163" spans="1:5" ht="73.5" customHeight="1" thickBot="1">
      <c r="A163" s="106"/>
      <c r="B163" s="27" t="s">
        <v>158</v>
      </c>
      <c r="C163" s="27" t="s">
        <v>180</v>
      </c>
      <c r="D163" s="114"/>
      <c r="E163" s="114"/>
    </row>
    <row r="164" spans="1:5" ht="15.75" thickBot="1">
      <c r="A164" s="106"/>
      <c r="B164" s="27" t="s">
        <v>159</v>
      </c>
      <c r="C164" s="39" t="s">
        <v>77</v>
      </c>
      <c r="D164" s="114"/>
      <c r="E164" s="114"/>
    </row>
    <row r="165" spans="1:5" ht="15.75" thickBot="1">
      <c r="A165" s="107"/>
      <c r="B165" s="27" t="s">
        <v>160</v>
      </c>
      <c r="C165" s="39" t="s">
        <v>161</v>
      </c>
      <c r="D165" s="108"/>
      <c r="E165" s="109"/>
    </row>
    <row r="166" ht="15.75" thickBot="1"/>
    <row r="167" spans="1:5" ht="15.75" thickBot="1">
      <c r="A167" s="8" t="s">
        <v>236</v>
      </c>
      <c r="B167" s="13" t="s">
        <v>8</v>
      </c>
      <c r="C167" s="14"/>
      <c r="D167" s="3" t="s">
        <v>11</v>
      </c>
      <c r="E167" s="3"/>
    </row>
    <row r="168" spans="1:5" ht="15.75" thickBot="1">
      <c r="A168" s="1" t="s">
        <v>164</v>
      </c>
      <c r="B168" s="20"/>
      <c r="C168" s="14"/>
      <c r="D168" s="5" t="s">
        <v>12</v>
      </c>
      <c r="E168" s="4"/>
    </row>
    <row r="169" spans="1:5" ht="15.75" thickBot="1">
      <c r="A169" s="2" t="s">
        <v>9</v>
      </c>
      <c r="B169" s="102" t="s">
        <v>55</v>
      </c>
      <c r="C169" s="101"/>
      <c r="D169" s="5" t="s">
        <v>13</v>
      </c>
      <c r="E169" s="4"/>
    </row>
    <row r="170" spans="1:5" ht="26.25" thickBot="1">
      <c r="A170" s="30" t="s">
        <v>19</v>
      </c>
      <c r="B170" s="112">
        <f>E27</f>
        <v>61983</v>
      </c>
      <c r="C170" s="113"/>
      <c r="D170" s="37" t="s">
        <v>24</v>
      </c>
      <c r="E170" s="3"/>
    </row>
    <row r="171" spans="1:6" ht="26.25" thickBot="1">
      <c r="A171" s="105" t="s">
        <v>10</v>
      </c>
      <c r="B171" s="27" t="s">
        <v>37</v>
      </c>
      <c r="C171" s="38" t="s">
        <v>162</v>
      </c>
      <c r="D171" s="114"/>
      <c r="E171" s="114"/>
      <c r="F171" t="s">
        <v>284</v>
      </c>
    </row>
    <row r="172" spans="1:5" ht="15.75" thickBot="1">
      <c r="A172" s="106"/>
      <c r="B172" s="27" t="s">
        <v>62</v>
      </c>
      <c r="C172" s="38" t="s">
        <v>165</v>
      </c>
      <c r="D172" s="114"/>
      <c r="E172" s="114"/>
    </row>
    <row r="173" spans="1:5" ht="15.75" thickBot="1">
      <c r="A173" s="106"/>
      <c r="B173" s="27" t="s">
        <v>167</v>
      </c>
      <c r="C173" s="27" t="s">
        <v>166</v>
      </c>
      <c r="D173" s="114"/>
      <c r="E173" s="114"/>
    </row>
    <row r="174" spans="1:5" ht="15.75" thickBot="1">
      <c r="A174" s="106"/>
      <c r="B174" s="27" t="s">
        <v>168</v>
      </c>
      <c r="C174" s="39" t="s">
        <v>169</v>
      </c>
      <c r="D174" s="114"/>
      <c r="E174" s="114"/>
    </row>
    <row r="175" spans="1:5" ht="15.75" thickBot="1">
      <c r="A175" s="106"/>
      <c r="B175" s="27" t="s">
        <v>170</v>
      </c>
      <c r="C175" s="39" t="s">
        <v>171</v>
      </c>
      <c r="D175" s="108"/>
      <c r="E175" s="109"/>
    </row>
    <row r="176" spans="1:5" ht="15.75" thickBot="1">
      <c r="A176" s="106"/>
      <c r="B176" s="27" t="s">
        <v>172</v>
      </c>
      <c r="C176" s="50">
        <v>2227981</v>
      </c>
      <c r="D176" s="120"/>
      <c r="E176" s="121"/>
    </row>
    <row r="177" spans="1:5" ht="26.25" thickBot="1">
      <c r="A177" s="106"/>
      <c r="B177" s="27" t="s">
        <v>173</v>
      </c>
      <c r="C177" s="39" t="s">
        <v>178</v>
      </c>
      <c r="D177" s="108"/>
      <c r="E177" s="109"/>
    </row>
    <row r="178" spans="1:5" ht="15.75" thickBot="1">
      <c r="A178" s="106"/>
      <c r="B178" s="27" t="s">
        <v>176</v>
      </c>
      <c r="C178" s="39" t="s">
        <v>177</v>
      </c>
      <c r="D178" s="108"/>
      <c r="E178" s="109"/>
    </row>
    <row r="179" spans="1:5" ht="104.25" customHeight="1" thickBot="1">
      <c r="A179" s="107"/>
      <c r="B179" s="4" t="s">
        <v>174</v>
      </c>
      <c r="C179" s="27" t="s">
        <v>175</v>
      </c>
      <c r="D179" s="108"/>
      <c r="E179" s="109"/>
    </row>
    <row r="180" ht="15.75" thickBot="1"/>
    <row r="181" spans="1:5" ht="15.75" thickBot="1">
      <c r="A181" s="8" t="s">
        <v>237</v>
      </c>
      <c r="B181" s="13" t="s">
        <v>8</v>
      </c>
      <c r="C181" s="14"/>
      <c r="D181" s="3" t="s">
        <v>11</v>
      </c>
      <c r="E181" s="3"/>
    </row>
    <row r="182" spans="1:5" ht="26.25" thickBot="1">
      <c r="A182" s="1" t="s">
        <v>181</v>
      </c>
      <c r="B182" s="20"/>
      <c r="C182" s="14"/>
      <c r="D182" s="5" t="s">
        <v>12</v>
      </c>
      <c r="E182" s="4"/>
    </row>
    <row r="183" spans="1:5" ht="15.75" thickBot="1">
      <c r="A183" s="2" t="s">
        <v>9</v>
      </c>
      <c r="B183" s="102" t="s">
        <v>55</v>
      </c>
      <c r="C183" s="101"/>
      <c r="D183" s="5" t="s">
        <v>13</v>
      </c>
      <c r="E183" s="4"/>
    </row>
    <row r="184" spans="1:5" ht="26.25" thickBot="1">
      <c r="A184" s="30" t="s">
        <v>19</v>
      </c>
      <c r="B184" s="112">
        <f>E28</f>
        <v>45454</v>
      </c>
      <c r="C184" s="113"/>
      <c r="D184" s="37" t="s">
        <v>24</v>
      </c>
      <c r="E184" s="3"/>
    </row>
    <row r="185" spans="1:6" ht="15.75" thickBot="1">
      <c r="A185" s="105" t="s">
        <v>10</v>
      </c>
      <c r="B185" s="27" t="s">
        <v>37</v>
      </c>
      <c r="C185" s="38" t="s">
        <v>189</v>
      </c>
      <c r="D185" s="114"/>
      <c r="E185" s="114"/>
      <c r="F185" t="s">
        <v>285</v>
      </c>
    </row>
    <row r="186" spans="1:6" ht="26.25" thickBot="1">
      <c r="A186" s="106"/>
      <c r="B186" s="27" t="s">
        <v>182</v>
      </c>
      <c r="C186" s="38" t="s">
        <v>183</v>
      </c>
      <c r="D186" s="114"/>
      <c r="E186" s="114"/>
      <c r="F186"/>
    </row>
    <row r="187" spans="1:5" ht="15.75" thickBot="1">
      <c r="A187" s="106"/>
      <c r="B187" s="27" t="s">
        <v>184</v>
      </c>
      <c r="C187" s="27" t="s">
        <v>185</v>
      </c>
      <c r="D187" s="114"/>
      <c r="E187" s="114"/>
    </row>
    <row r="188" spans="1:5" ht="15.75" thickBot="1">
      <c r="A188" s="106"/>
      <c r="B188" s="27" t="s">
        <v>187</v>
      </c>
      <c r="C188" s="39" t="s">
        <v>188</v>
      </c>
      <c r="D188" s="114"/>
      <c r="E188" s="114"/>
    </row>
    <row r="189" spans="1:5" ht="15.75" thickBot="1">
      <c r="A189" s="106"/>
      <c r="B189" s="27" t="s">
        <v>170</v>
      </c>
      <c r="C189" s="39" t="s">
        <v>171</v>
      </c>
      <c r="D189" s="108"/>
      <c r="E189" s="109"/>
    </row>
    <row r="190" spans="1:5" ht="42.75" customHeight="1" thickBot="1">
      <c r="A190" s="107"/>
      <c r="B190" s="4" t="s">
        <v>174</v>
      </c>
      <c r="C190" s="27" t="s">
        <v>186</v>
      </c>
      <c r="D190" s="108"/>
      <c r="E190" s="109"/>
    </row>
    <row r="191" ht="15.75" thickBot="1"/>
    <row r="192" spans="1:7" ht="15.75" thickBot="1">
      <c r="A192" s="8" t="s">
        <v>286</v>
      </c>
      <c r="B192" s="13" t="s">
        <v>8</v>
      </c>
      <c r="C192" s="14"/>
      <c r="D192" s="3" t="s">
        <v>11</v>
      </c>
      <c r="E192" s="3"/>
      <c r="F192"/>
      <c r="G192" s="53"/>
    </row>
    <row r="193" spans="1:7" ht="15.75" thickBot="1">
      <c r="A193" s="1" t="s">
        <v>214</v>
      </c>
      <c r="B193" s="20"/>
      <c r="C193" s="14"/>
      <c r="D193" s="5" t="s">
        <v>12</v>
      </c>
      <c r="E193" s="4"/>
      <c r="F193"/>
      <c r="G193" s="53"/>
    </row>
    <row r="194" spans="1:7" ht="15.75" thickBot="1">
      <c r="A194" s="2" t="s">
        <v>9</v>
      </c>
      <c r="B194" s="102" t="s">
        <v>25</v>
      </c>
      <c r="C194" s="101"/>
      <c r="D194" s="5" t="s">
        <v>13</v>
      </c>
      <c r="E194" s="4"/>
      <c r="F194"/>
      <c r="G194" s="53"/>
    </row>
    <row r="195" spans="1:7" ht="26.25" thickBot="1">
      <c r="A195" s="30" t="s">
        <v>19</v>
      </c>
      <c r="B195" s="112">
        <f>E29</f>
        <v>24132</v>
      </c>
      <c r="C195" s="113"/>
      <c r="D195" s="37" t="s">
        <v>24</v>
      </c>
      <c r="E195" s="3"/>
      <c r="F195"/>
      <c r="G195" s="53"/>
    </row>
    <row r="196" spans="1:7" ht="15.75" thickBot="1">
      <c r="A196" s="105" t="s">
        <v>10</v>
      </c>
      <c r="B196" s="27" t="s">
        <v>37</v>
      </c>
      <c r="C196" s="38" t="s">
        <v>190</v>
      </c>
      <c r="D196" s="114"/>
      <c r="E196" s="114"/>
      <c r="F196" s="59" t="s">
        <v>252</v>
      </c>
      <c r="G196" s="53"/>
    </row>
    <row r="197" spans="1:7" ht="15.75" thickBot="1">
      <c r="A197" s="106"/>
      <c r="B197" s="27" t="s">
        <v>96</v>
      </c>
      <c r="C197" s="38" t="s">
        <v>251</v>
      </c>
      <c r="D197" s="114"/>
      <c r="E197" s="114"/>
      <c r="F197" s="59" t="s">
        <v>253</v>
      </c>
      <c r="G197" s="53"/>
    </row>
    <row r="198" spans="1:7" ht="15.75" thickBot="1">
      <c r="A198" s="106"/>
      <c r="B198" s="27" t="s">
        <v>62</v>
      </c>
      <c r="C198" s="27" t="s">
        <v>197</v>
      </c>
      <c r="D198" s="114"/>
      <c r="E198" s="114"/>
      <c r="F198" t="s">
        <v>254</v>
      </c>
      <c r="G198" s="53"/>
    </row>
    <row r="199" spans="1:7" ht="15.75" thickBot="1">
      <c r="A199" s="106"/>
      <c r="B199" s="27" t="s">
        <v>191</v>
      </c>
      <c r="C199" s="39" t="s">
        <v>196</v>
      </c>
      <c r="D199" s="114"/>
      <c r="E199" s="114"/>
      <c r="F199"/>
      <c r="G199" s="53"/>
    </row>
    <row r="200" spans="1:7" ht="15.75" thickBot="1">
      <c r="A200" s="106"/>
      <c r="B200" s="27" t="s">
        <v>194</v>
      </c>
      <c r="C200" s="39" t="s">
        <v>195</v>
      </c>
      <c r="D200" s="108"/>
      <c r="E200" s="109"/>
      <c r="F200"/>
      <c r="G200" s="53"/>
    </row>
    <row r="201" spans="1:7" ht="15.75" thickBot="1">
      <c r="A201" s="106"/>
      <c r="B201" s="27" t="s">
        <v>86</v>
      </c>
      <c r="C201" s="39" t="s">
        <v>257</v>
      </c>
      <c r="D201" s="122"/>
      <c r="E201" s="123"/>
      <c r="F201"/>
      <c r="G201" s="53"/>
    </row>
    <row r="202" spans="1:7" ht="15.75" thickBot="1">
      <c r="A202" s="107"/>
      <c r="B202" s="27" t="s">
        <v>192</v>
      </c>
      <c r="C202" s="39" t="s">
        <v>193</v>
      </c>
      <c r="D202" s="108"/>
      <c r="E202" s="109"/>
      <c r="F202"/>
      <c r="G202" s="53"/>
    </row>
    <row r="203" spans="6:7" ht="15.75" thickBot="1">
      <c r="F203"/>
      <c r="G203" s="53"/>
    </row>
    <row r="204" spans="1:7" ht="15.75" thickBot="1">
      <c r="A204" s="8" t="s">
        <v>287</v>
      </c>
      <c r="B204" s="13" t="s">
        <v>8</v>
      </c>
      <c r="C204" s="14"/>
      <c r="D204" s="3" t="s">
        <v>11</v>
      </c>
      <c r="E204" s="3"/>
      <c r="F204"/>
      <c r="G204" s="53"/>
    </row>
    <row r="205" spans="1:7" ht="15.75" thickBot="1">
      <c r="A205" s="1" t="s">
        <v>215</v>
      </c>
      <c r="B205" s="20"/>
      <c r="C205" s="14"/>
      <c r="D205" s="5" t="s">
        <v>12</v>
      </c>
      <c r="E205" s="4"/>
      <c r="F205"/>
      <c r="G205" s="53"/>
    </row>
    <row r="206" spans="1:7" ht="15.75" thickBot="1">
      <c r="A206" s="2" t="s">
        <v>9</v>
      </c>
      <c r="B206" s="102" t="s">
        <v>25</v>
      </c>
      <c r="C206" s="101"/>
      <c r="D206" s="5" t="s">
        <v>13</v>
      </c>
      <c r="E206" s="4"/>
      <c r="F206"/>
      <c r="G206" s="53"/>
    </row>
    <row r="207" spans="1:7" ht="26.25" thickBot="1">
      <c r="A207" s="30" t="s">
        <v>19</v>
      </c>
      <c r="B207" s="112">
        <f>E30</f>
        <v>1818</v>
      </c>
      <c r="C207" s="113"/>
      <c r="D207" s="37" t="s">
        <v>24</v>
      </c>
      <c r="E207" s="3"/>
      <c r="F207"/>
      <c r="G207" s="53"/>
    </row>
    <row r="208" spans="1:7" ht="15.75" thickBot="1">
      <c r="A208" s="105" t="s">
        <v>10</v>
      </c>
      <c r="B208" s="27" t="s">
        <v>37</v>
      </c>
      <c r="C208" s="38" t="s">
        <v>198</v>
      </c>
      <c r="D208" s="114"/>
      <c r="E208" s="114"/>
      <c r="F208"/>
      <c r="G208" s="53"/>
    </row>
    <row r="209" spans="1:7" ht="26.25" thickBot="1">
      <c r="A209" s="106"/>
      <c r="B209" s="27" t="s">
        <v>199</v>
      </c>
      <c r="C209" s="38" t="s">
        <v>289</v>
      </c>
      <c r="D209" s="114"/>
      <c r="E209" s="114"/>
      <c r="F209"/>
      <c r="G209" s="53"/>
    </row>
    <row r="210" spans="1:7" ht="15.75" thickBot="1">
      <c r="A210" s="107"/>
      <c r="B210" s="27" t="s">
        <v>119</v>
      </c>
      <c r="C210" s="27" t="s">
        <v>200</v>
      </c>
      <c r="D210" s="114"/>
      <c r="E210" s="114"/>
      <c r="F210"/>
      <c r="G210" s="53"/>
    </row>
  </sheetData>
  <sheetProtection/>
  <mergeCells count="170">
    <mergeCell ref="D202:E202"/>
    <mergeCell ref="B206:C206"/>
    <mergeCell ref="B207:C207"/>
    <mergeCell ref="A208:A210"/>
    <mergeCell ref="D208:E208"/>
    <mergeCell ref="D209:E209"/>
    <mergeCell ref="D210:E210"/>
    <mergeCell ref="D190:E190"/>
    <mergeCell ref="B194:C194"/>
    <mergeCell ref="B195:C195"/>
    <mergeCell ref="A196:A202"/>
    <mergeCell ref="D196:E196"/>
    <mergeCell ref="D197:E197"/>
    <mergeCell ref="D198:E198"/>
    <mergeCell ref="D199:E199"/>
    <mergeCell ref="D200:E200"/>
    <mergeCell ref="D201:E201"/>
    <mergeCell ref="D178:E178"/>
    <mergeCell ref="D179:E179"/>
    <mergeCell ref="B183:C183"/>
    <mergeCell ref="B184:C184"/>
    <mergeCell ref="A185:A190"/>
    <mergeCell ref="D185:E185"/>
    <mergeCell ref="D186:E186"/>
    <mergeCell ref="D187:E187"/>
    <mergeCell ref="D188:E188"/>
    <mergeCell ref="D189:E189"/>
    <mergeCell ref="B169:C169"/>
    <mergeCell ref="B170:C170"/>
    <mergeCell ref="A171:A179"/>
    <mergeCell ref="D171:E171"/>
    <mergeCell ref="D172:E172"/>
    <mergeCell ref="D173:E173"/>
    <mergeCell ref="D174:E174"/>
    <mergeCell ref="D175:E175"/>
    <mergeCell ref="D176:E176"/>
    <mergeCell ref="D177:E177"/>
    <mergeCell ref="B160:C160"/>
    <mergeCell ref="A161:A165"/>
    <mergeCell ref="D161:E161"/>
    <mergeCell ref="D162:E162"/>
    <mergeCell ref="D163:E163"/>
    <mergeCell ref="D164:E164"/>
    <mergeCell ref="D165:E165"/>
    <mergeCell ref="D151:E151"/>
    <mergeCell ref="D152:E152"/>
    <mergeCell ref="D153:E153"/>
    <mergeCell ref="D154:E154"/>
    <mergeCell ref="D155:E155"/>
    <mergeCell ref="B159:C159"/>
    <mergeCell ref="B142:C142"/>
    <mergeCell ref="B143:C143"/>
    <mergeCell ref="B144:C144"/>
    <mergeCell ref="A145:A155"/>
    <mergeCell ref="D145:E145"/>
    <mergeCell ref="D146:E146"/>
    <mergeCell ref="D147:E147"/>
    <mergeCell ref="D148:E148"/>
    <mergeCell ref="D149:E149"/>
    <mergeCell ref="D150:E150"/>
    <mergeCell ref="B134:C134"/>
    <mergeCell ref="B135:C135"/>
    <mergeCell ref="B136:C136"/>
    <mergeCell ref="A137:A139"/>
    <mergeCell ref="D137:E137"/>
    <mergeCell ref="D138:E138"/>
    <mergeCell ref="D139:E139"/>
    <mergeCell ref="D126:E126"/>
    <mergeCell ref="D127:E127"/>
    <mergeCell ref="D128:E128"/>
    <mergeCell ref="D129:E129"/>
    <mergeCell ref="D130:E130"/>
    <mergeCell ref="D131:E131"/>
    <mergeCell ref="D113:E113"/>
    <mergeCell ref="D115:E115"/>
    <mergeCell ref="B119:C119"/>
    <mergeCell ref="B120:C120"/>
    <mergeCell ref="A121:A131"/>
    <mergeCell ref="D121:E121"/>
    <mergeCell ref="D122:E122"/>
    <mergeCell ref="D123:E123"/>
    <mergeCell ref="D124:E124"/>
    <mergeCell ref="D125:E125"/>
    <mergeCell ref="D101:E101"/>
    <mergeCell ref="B105:C105"/>
    <mergeCell ref="B106:C106"/>
    <mergeCell ref="A107:A115"/>
    <mergeCell ref="D107:E107"/>
    <mergeCell ref="D108:E108"/>
    <mergeCell ref="D109:E109"/>
    <mergeCell ref="D110:E110"/>
    <mergeCell ref="D111:E111"/>
    <mergeCell ref="D112:E112"/>
    <mergeCell ref="D88:E88"/>
    <mergeCell ref="D89:E89"/>
    <mergeCell ref="D91:E91"/>
    <mergeCell ref="B95:C95"/>
    <mergeCell ref="B96:C96"/>
    <mergeCell ref="A97:A101"/>
    <mergeCell ref="D97:E97"/>
    <mergeCell ref="D98:E98"/>
    <mergeCell ref="D99:E99"/>
    <mergeCell ref="D100:E100"/>
    <mergeCell ref="B79:C79"/>
    <mergeCell ref="A80:A91"/>
    <mergeCell ref="D80:E80"/>
    <mergeCell ref="D81:E81"/>
    <mergeCell ref="D82:E82"/>
    <mergeCell ref="D83:E83"/>
    <mergeCell ref="D84:E84"/>
    <mergeCell ref="D85:E85"/>
    <mergeCell ref="D86:E86"/>
    <mergeCell ref="D87:E87"/>
    <mergeCell ref="D69:E69"/>
    <mergeCell ref="D70:E70"/>
    <mergeCell ref="D71:E71"/>
    <mergeCell ref="D72:E72"/>
    <mergeCell ref="D74:E74"/>
    <mergeCell ref="B78:C78"/>
    <mergeCell ref="B60:C60"/>
    <mergeCell ref="A61:A74"/>
    <mergeCell ref="D61:E61"/>
    <mergeCell ref="D62:E62"/>
    <mergeCell ref="D63:E63"/>
    <mergeCell ref="D64:E64"/>
    <mergeCell ref="D65:E65"/>
    <mergeCell ref="D66:E66"/>
    <mergeCell ref="D67:E67"/>
    <mergeCell ref="D68:E68"/>
    <mergeCell ref="D52:E52"/>
    <mergeCell ref="D53:E53"/>
    <mergeCell ref="D54:E54"/>
    <mergeCell ref="D55:E55"/>
    <mergeCell ref="B58:C58"/>
    <mergeCell ref="B59:C59"/>
    <mergeCell ref="D46:E46"/>
    <mergeCell ref="D47:E47"/>
    <mergeCell ref="D48:E48"/>
    <mergeCell ref="D49:E49"/>
    <mergeCell ref="D50:E50"/>
    <mergeCell ref="D51:E51"/>
    <mergeCell ref="A34:E34"/>
    <mergeCell ref="B35:D35"/>
    <mergeCell ref="B38:C38"/>
    <mergeCell ref="B39:C39"/>
    <mergeCell ref="B40:C40"/>
    <mergeCell ref="A41:A55"/>
    <mergeCell ref="D41:E41"/>
    <mergeCell ref="D42:E42"/>
    <mergeCell ref="D43:E43"/>
    <mergeCell ref="D44:E44"/>
    <mergeCell ref="A14:B14"/>
    <mergeCell ref="C14:E14"/>
    <mergeCell ref="A15:B15"/>
    <mergeCell ref="C15:E15"/>
    <mergeCell ref="A17:E17"/>
    <mergeCell ref="A33:E33"/>
    <mergeCell ref="A11:B11"/>
    <mergeCell ref="C11:E11"/>
    <mergeCell ref="A12:B12"/>
    <mergeCell ref="C12:E12"/>
    <mergeCell ref="A13:B13"/>
    <mergeCell ref="C13:E13"/>
    <mergeCell ref="A6:E6"/>
    <mergeCell ref="A7:E7"/>
    <mergeCell ref="A8:B8"/>
    <mergeCell ref="C8:E8"/>
    <mergeCell ref="C9:E9"/>
    <mergeCell ref="A10:B10"/>
    <mergeCell ref="C10:E10"/>
  </mergeCells>
  <hyperlinks>
    <hyperlink ref="F196" r:id="rId1" display="http://www.alza.cz/ipad-air-32gb-wifi-silver-d501900.htm"/>
    <hyperlink ref="F197" r:id="rId2" display="http://www.alza.cz/toshiba-excite-pro-at10le-a-109-stribrny-d488583.htm"/>
  </hyperlinks>
  <printOptions/>
  <pageMargins left="0.8267716535433072" right="0.2362204724409449" top="0.7480314960629921" bottom="0.7480314960629921" header="0.31496062992125984" footer="0.31496062992125984"/>
  <pageSetup fitToHeight="0" horizontalDpi="600" verticalDpi="600" orientation="landscape" paperSize="9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52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5" width="28.421875" style="66" customWidth="1"/>
    <col min="6" max="6" width="9.140625" style="67" customWidth="1"/>
    <col min="7" max="16384" width="9.140625" style="66" customWidth="1"/>
  </cols>
  <sheetData>
    <row r="1" ht="12.75">
      <c r="A1" s="65"/>
    </row>
    <row r="2" ht="12.75"/>
    <row r="3" ht="12.75"/>
    <row r="4" ht="12.75"/>
    <row r="5" ht="12.75">
      <c r="A5" s="72"/>
    </row>
    <row r="6" ht="12.75">
      <c r="A6" s="72"/>
    </row>
    <row r="7" ht="12.75">
      <c r="A7" s="72"/>
    </row>
    <row r="8" spans="1:5" ht="12.75">
      <c r="A8" s="73" t="s">
        <v>292</v>
      </c>
      <c r="B8" s="73"/>
      <c r="C8" s="73"/>
      <c r="D8" s="73"/>
      <c r="E8" s="73"/>
    </row>
    <row r="9" spans="1:5" ht="12.75">
      <c r="A9" s="129"/>
      <c r="B9" s="129"/>
      <c r="C9" s="129"/>
      <c r="D9" s="129"/>
      <c r="E9" s="129"/>
    </row>
    <row r="10" spans="1:5" ht="12.75">
      <c r="A10" s="11" t="s">
        <v>16</v>
      </c>
      <c r="B10" s="11" t="s">
        <v>17</v>
      </c>
      <c r="C10" s="11" t="s">
        <v>14</v>
      </c>
      <c r="D10" s="11" t="s">
        <v>15</v>
      </c>
      <c r="E10" s="12" t="s">
        <v>18</v>
      </c>
    </row>
    <row r="11" spans="1:5" ht="12.75">
      <c r="A11" s="92" t="s">
        <v>290</v>
      </c>
      <c r="B11" s="130"/>
      <c r="C11" s="42"/>
      <c r="D11" s="42"/>
      <c r="E11" s="43"/>
    </row>
    <row r="12" spans="1:5" ht="12.75">
      <c r="A12" s="11">
        <v>1</v>
      </c>
      <c r="B12" s="44" t="s">
        <v>67</v>
      </c>
      <c r="C12" s="11">
        <v>4</v>
      </c>
      <c r="D12" s="19">
        <v>9090</v>
      </c>
      <c r="E12" s="18">
        <f>C12*D12</f>
        <v>36360</v>
      </c>
    </row>
    <row r="13" spans="1:5" ht="38.25">
      <c r="A13" s="11">
        <v>2</v>
      </c>
      <c r="B13" s="44" t="s">
        <v>73</v>
      </c>
      <c r="C13" s="11">
        <v>2</v>
      </c>
      <c r="D13" s="19">
        <v>12396</v>
      </c>
      <c r="E13" s="18">
        <f>C13*D13</f>
        <v>24792</v>
      </c>
    </row>
    <row r="14" spans="1:5" ht="51">
      <c r="A14" s="11">
        <v>3</v>
      </c>
      <c r="B14" s="44" t="s">
        <v>78</v>
      </c>
      <c r="C14" s="11">
        <v>2</v>
      </c>
      <c r="D14" s="19">
        <v>12396</v>
      </c>
      <c r="E14" s="18">
        <f>C14*D14</f>
        <v>24792</v>
      </c>
    </row>
    <row r="15" spans="1:5" ht="12.75">
      <c r="A15" s="16" t="s">
        <v>222</v>
      </c>
      <c r="B15" s="16"/>
      <c r="C15" s="16"/>
      <c r="D15" s="17"/>
      <c r="E15" s="21">
        <f>SUM(E12:E14)</f>
        <v>85944</v>
      </c>
    </row>
    <row r="16" spans="1:5" ht="13.5" thickBot="1">
      <c r="A16" s="6"/>
      <c r="B16" s="6"/>
      <c r="C16" s="7"/>
      <c r="D16" s="7"/>
      <c r="E16" s="15"/>
    </row>
    <row r="17" spans="1:5" ht="13.5" thickBot="1">
      <c r="A17" s="95" t="s">
        <v>20</v>
      </c>
      <c r="B17" s="96"/>
      <c r="C17" s="96"/>
      <c r="D17" s="96"/>
      <c r="E17" s="97"/>
    </row>
    <row r="18" spans="1:5" ht="12.75">
      <c r="A18" s="73" t="s">
        <v>295</v>
      </c>
      <c r="B18" s="73"/>
      <c r="C18" s="73"/>
      <c r="D18" s="73"/>
      <c r="E18" s="73"/>
    </row>
    <row r="19" spans="2:4" ht="12.75">
      <c r="B19" s="131" t="s">
        <v>223</v>
      </c>
      <c r="C19" s="132"/>
      <c r="D19" s="132"/>
    </row>
    <row r="20" ht="12.75">
      <c r="C20" s="68"/>
    </row>
    <row r="21" ht="13.5" thickBot="1"/>
    <row r="22" spans="1:5" ht="13.5" thickBot="1">
      <c r="A22" s="64" t="s">
        <v>212</v>
      </c>
      <c r="B22" s="13" t="s">
        <v>8</v>
      </c>
      <c r="C22" s="14"/>
      <c r="D22" s="3" t="s">
        <v>293</v>
      </c>
      <c r="E22" s="3"/>
    </row>
    <row r="23" spans="1:5" ht="13.5" thickBot="1">
      <c r="A23" s="1" t="s">
        <v>226</v>
      </c>
      <c r="B23" s="20"/>
      <c r="C23" s="14"/>
      <c r="D23" s="5" t="s">
        <v>12</v>
      </c>
      <c r="E23" s="4"/>
    </row>
    <row r="24" spans="1:5" ht="13.5" thickBot="1">
      <c r="A24" s="2" t="s">
        <v>9</v>
      </c>
      <c r="B24" s="102" t="s">
        <v>201</v>
      </c>
      <c r="C24" s="124"/>
      <c r="D24" s="5" t="s">
        <v>13</v>
      </c>
      <c r="E24" s="4"/>
    </row>
    <row r="25" spans="1:5" ht="13.5" thickBot="1">
      <c r="A25" s="30" t="s">
        <v>19</v>
      </c>
      <c r="B25" s="103">
        <f>E12</f>
        <v>36360</v>
      </c>
      <c r="C25" s="125"/>
      <c r="D25" s="5" t="s">
        <v>294</v>
      </c>
      <c r="E25" s="4"/>
    </row>
    <row r="26" spans="1:7" ht="26.25" thickBot="1">
      <c r="A26" s="126" t="s">
        <v>10</v>
      </c>
      <c r="B26" s="28" t="s">
        <v>37</v>
      </c>
      <c r="C26" s="23" t="s">
        <v>227</v>
      </c>
      <c r="D26" s="108"/>
      <c r="E26" s="109"/>
      <c r="F26" s="66"/>
      <c r="G26" s="69"/>
    </row>
    <row r="27" spans="1:6" ht="13.5" thickBot="1">
      <c r="A27" s="127"/>
      <c r="B27" s="22" t="s">
        <v>255</v>
      </c>
      <c r="C27" s="49" t="s">
        <v>256</v>
      </c>
      <c r="D27" s="122"/>
      <c r="E27" s="123"/>
      <c r="F27" s="66"/>
    </row>
    <row r="28" spans="1:5" ht="13.5" thickBot="1">
      <c r="A28" s="127"/>
      <c r="B28" s="22" t="s">
        <v>202</v>
      </c>
      <c r="C28" s="22" t="s">
        <v>203</v>
      </c>
      <c r="D28" s="108"/>
      <c r="E28" s="109"/>
    </row>
    <row r="29" spans="1:5" ht="13.5" thickBot="1">
      <c r="A29" s="127"/>
      <c r="B29" s="22" t="s">
        <v>291</v>
      </c>
      <c r="C29" s="22" t="s">
        <v>68</v>
      </c>
      <c r="D29" s="108"/>
      <c r="E29" s="109"/>
    </row>
    <row r="30" spans="1:5" ht="13.5" thickBot="1">
      <c r="A30" s="127"/>
      <c r="B30" s="22" t="s">
        <v>69</v>
      </c>
      <c r="C30" s="25" t="s">
        <v>70</v>
      </c>
      <c r="D30" s="108"/>
      <c r="E30" s="109"/>
    </row>
    <row r="31" spans="1:5" ht="13.5" thickBot="1">
      <c r="A31" s="127"/>
      <c r="B31" s="22" t="s">
        <v>71</v>
      </c>
      <c r="C31" s="22" t="s">
        <v>72</v>
      </c>
      <c r="D31" s="108"/>
      <c r="E31" s="109"/>
    </row>
    <row r="32" spans="1:5" ht="90" customHeight="1" thickBot="1">
      <c r="A32" s="128"/>
      <c r="B32" s="31" t="s">
        <v>41</v>
      </c>
      <c r="C32" s="48" t="s">
        <v>204</v>
      </c>
      <c r="D32" s="110"/>
      <c r="E32" s="111"/>
    </row>
    <row r="33" ht="13.5" thickBot="1"/>
    <row r="34" spans="1:5" ht="13.5" thickBot="1">
      <c r="A34" s="64" t="s">
        <v>213</v>
      </c>
      <c r="B34" s="13" t="s">
        <v>8</v>
      </c>
      <c r="C34" s="14"/>
      <c r="D34" s="3" t="s">
        <v>293</v>
      </c>
      <c r="E34" s="3"/>
    </row>
    <row r="35" spans="1:5" ht="13.5" thickBot="1">
      <c r="A35" s="1" t="s">
        <v>224</v>
      </c>
      <c r="B35" s="20"/>
      <c r="C35" s="14"/>
      <c r="D35" s="5" t="s">
        <v>12</v>
      </c>
      <c r="E35" s="4"/>
    </row>
    <row r="36" spans="1:5" ht="13.5" thickBot="1">
      <c r="A36" s="2" t="s">
        <v>9</v>
      </c>
      <c r="B36" s="102" t="s">
        <v>25</v>
      </c>
      <c r="C36" s="124"/>
      <c r="D36" s="5" t="s">
        <v>13</v>
      </c>
      <c r="E36" s="4"/>
    </row>
    <row r="37" spans="1:6" ht="13.5" thickBot="1">
      <c r="A37" s="30" t="s">
        <v>19</v>
      </c>
      <c r="B37" s="103">
        <f>E13</f>
        <v>24792</v>
      </c>
      <c r="C37" s="125"/>
      <c r="D37" s="5" t="s">
        <v>294</v>
      </c>
      <c r="E37" s="4"/>
      <c r="F37" s="70"/>
    </row>
    <row r="38" spans="1:6" ht="13.5" thickBot="1">
      <c r="A38" s="126" t="s">
        <v>10</v>
      </c>
      <c r="B38" s="28" t="s">
        <v>37</v>
      </c>
      <c r="C38" s="23" t="s">
        <v>74</v>
      </c>
      <c r="D38" s="108"/>
      <c r="E38" s="109"/>
      <c r="F38" s="66"/>
    </row>
    <row r="39" spans="1:6" ht="13.5" thickBot="1">
      <c r="A39" s="127"/>
      <c r="B39" s="28" t="s">
        <v>75</v>
      </c>
      <c r="C39" s="23" t="s">
        <v>288</v>
      </c>
      <c r="D39" s="108"/>
      <c r="E39" s="109"/>
      <c r="F39" s="66"/>
    </row>
    <row r="40" spans="1:6" ht="13.5" thickBot="1">
      <c r="A40" s="127"/>
      <c r="B40" s="22" t="s">
        <v>76</v>
      </c>
      <c r="C40" s="22" t="s">
        <v>77</v>
      </c>
      <c r="D40" s="108"/>
      <c r="E40" s="109"/>
      <c r="F40" s="66"/>
    </row>
    <row r="41" spans="1:5" ht="47.25" customHeight="1" thickBot="1">
      <c r="A41" s="128"/>
      <c r="B41" s="31" t="s">
        <v>41</v>
      </c>
      <c r="C41" s="47" t="s">
        <v>205</v>
      </c>
      <c r="D41" s="110"/>
      <c r="E41" s="111"/>
    </row>
    <row r="42" ht="13.5" thickBot="1"/>
    <row r="43" spans="1:5" ht="13.5" thickBot="1">
      <c r="A43" s="64" t="s">
        <v>216</v>
      </c>
      <c r="B43" s="13" t="s">
        <v>8</v>
      </c>
      <c r="C43" s="14"/>
      <c r="D43" s="3" t="s">
        <v>293</v>
      </c>
      <c r="E43" s="3"/>
    </row>
    <row r="44" spans="1:5" ht="13.5" thickBot="1">
      <c r="A44" s="1" t="s">
        <v>225</v>
      </c>
      <c r="B44" s="20"/>
      <c r="C44" s="14"/>
      <c r="D44" s="5" t="s">
        <v>12</v>
      </c>
      <c r="E44" s="4"/>
    </row>
    <row r="45" spans="1:5" ht="13.5" thickBot="1">
      <c r="A45" s="2" t="s">
        <v>9</v>
      </c>
      <c r="B45" s="102" t="s">
        <v>25</v>
      </c>
      <c r="C45" s="124"/>
      <c r="D45" s="5" t="s">
        <v>13</v>
      </c>
      <c r="E45" s="4"/>
    </row>
    <row r="46" spans="1:5" ht="13.5" thickBot="1">
      <c r="A46" s="30" t="s">
        <v>19</v>
      </c>
      <c r="B46" s="103">
        <f>E14</f>
        <v>24792</v>
      </c>
      <c r="C46" s="125"/>
      <c r="D46" s="5" t="s">
        <v>294</v>
      </c>
      <c r="E46" s="4"/>
    </row>
    <row r="47" spans="1:6" ht="13.5" thickBot="1">
      <c r="A47" s="126" t="s">
        <v>10</v>
      </c>
      <c r="B47" s="28" t="s">
        <v>37</v>
      </c>
      <c r="C47" s="23" t="s">
        <v>79</v>
      </c>
      <c r="D47" s="108"/>
      <c r="E47" s="109"/>
      <c r="F47" s="66"/>
    </row>
    <row r="48" spans="1:6" ht="13.5" thickBot="1">
      <c r="A48" s="127"/>
      <c r="B48" s="27" t="s">
        <v>80</v>
      </c>
      <c r="C48" s="23" t="s">
        <v>81</v>
      </c>
      <c r="D48" s="108"/>
      <c r="E48" s="109"/>
      <c r="F48" s="66"/>
    </row>
    <row r="49" spans="1:6" ht="13.5" thickBot="1">
      <c r="A49" s="127"/>
      <c r="B49" s="46" t="s">
        <v>82</v>
      </c>
      <c r="C49" s="22" t="s">
        <v>83</v>
      </c>
      <c r="D49" s="108"/>
      <c r="E49" s="109"/>
      <c r="F49" s="66"/>
    </row>
    <row r="50" spans="1:6" ht="13.5" thickBot="1">
      <c r="A50" s="127"/>
      <c r="B50" s="46" t="s">
        <v>87</v>
      </c>
      <c r="C50" s="23" t="s">
        <v>77</v>
      </c>
      <c r="D50" s="108"/>
      <c r="E50" s="109"/>
      <c r="F50" s="71"/>
    </row>
    <row r="51" spans="1:5" ht="13.5" thickBot="1">
      <c r="A51" s="127"/>
      <c r="B51" s="46" t="s">
        <v>86</v>
      </c>
      <c r="C51" s="22" t="s">
        <v>85</v>
      </c>
      <c r="D51" s="108"/>
      <c r="E51" s="109"/>
    </row>
    <row r="52" spans="1:5" ht="48" customHeight="1" thickBot="1">
      <c r="A52" s="128"/>
      <c r="B52" s="31" t="s">
        <v>41</v>
      </c>
      <c r="C52" s="47" t="s">
        <v>206</v>
      </c>
      <c r="D52" s="110"/>
      <c r="E52" s="111"/>
    </row>
  </sheetData>
  <sheetProtection/>
  <mergeCells count="32">
    <mergeCell ref="B45:C45"/>
    <mergeCell ref="B46:C46"/>
    <mergeCell ref="A47:A52"/>
    <mergeCell ref="D47:E47"/>
    <mergeCell ref="D48:E48"/>
    <mergeCell ref="D49:E49"/>
    <mergeCell ref="D50:E50"/>
    <mergeCell ref="D51:E51"/>
    <mergeCell ref="D52:E52"/>
    <mergeCell ref="B36:C36"/>
    <mergeCell ref="B37:C37"/>
    <mergeCell ref="A38:A41"/>
    <mergeCell ref="D38:E38"/>
    <mergeCell ref="D39:E39"/>
    <mergeCell ref="D40:E40"/>
    <mergeCell ref="D41:E41"/>
    <mergeCell ref="A8:E8"/>
    <mergeCell ref="A9:E9"/>
    <mergeCell ref="A17:E17"/>
    <mergeCell ref="D28:E28"/>
    <mergeCell ref="A11:B11"/>
    <mergeCell ref="A18:E18"/>
    <mergeCell ref="B19:D19"/>
    <mergeCell ref="D32:E32"/>
    <mergeCell ref="B24:C24"/>
    <mergeCell ref="B25:C25"/>
    <mergeCell ref="A26:A32"/>
    <mergeCell ref="D26:E26"/>
    <mergeCell ref="D27:E27"/>
    <mergeCell ref="D29:E29"/>
    <mergeCell ref="D30:E30"/>
    <mergeCell ref="D31:E31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Lukáš Kožíšek</cp:lastModifiedBy>
  <cp:lastPrinted>2014-04-09T07:28:09Z</cp:lastPrinted>
  <dcterms:created xsi:type="dcterms:W3CDTF">2011-04-27T06:34:10Z</dcterms:created>
  <dcterms:modified xsi:type="dcterms:W3CDTF">2014-04-29T14:14:09Z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