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2695" windowHeight="11190" activeTab="1"/>
  </bookViews>
  <sheets>
    <sheet name="DNS zbozi" sheetId="1" r:id="rId1"/>
    <sheet name="DNS zbozi (2)" sheetId="2" r:id="rId2"/>
  </sheets>
  <calcPr calcId="145621"/>
</workbook>
</file>

<file path=xl/calcChain.xml><?xml version="1.0" encoding="utf-8"?>
<calcChain xmlns="http://schemas.openxmlformats.org/spreadsheetml/2006/main">
  <c r="D48" i="1" l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H48" i="1" s="1"/>
</calcChain>
</file>

<file path=xl/sharedStrings.xml><?xml version="1.0" encoding="utf-8"?>
<sst xmlns="http://schemas.openxmlformats.org/spreadsheetml/2006/main" count="319" uniqueCount="104">
  <si>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</si>
  <si>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</si>
  <si>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</si>
  <si>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</si>
  <si>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</si>
  <si>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</si>
  <si>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</si>
  <si>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</si>
  <si>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</si>
  <si>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</si>
  <si>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</si>
  <si>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</si>
  <si>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</si>
  <si>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</si>
  <si>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</si>
  <si>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 xml:space="preserve">Prostředek čistící na sklo a okna </t>
  </si>
  <si>
    <t>Čistič skla 500 ml je tradiční přípravek s obsahem etanolu (lihu) na čištění oken a na leštění skleněných výplní. 500ml</t>
  </si>
  <si>
    <t>Čistič na sklo a okna (náhradní náplň)</t>
  </si>
  <si>
    <t>Čistič na sklo rozprašovač,500ml. Pro čištění a lesk skleněných a hladkých omyvatelných ploch (např. sklo, zrcadla, TV obrazovky, skleněné stoly atd.). Náhradní náplň.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</si>
  <si>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</si>
  <si>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</si>
  <si>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Prostředek na mytí nádobí 5l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</si>
  <si>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</si>
  <si>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</si>
  <si>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</si>
  <si>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Ručníky Z-Z</t>
  </si>
  <si>
    <t>Papírové ručníky typu Z-Z do zásobníků jednovrstvé, zelené, vyrobené z recyklovaného papíru, rozměr ručníku 250x230mm, 250ks v balíčku. 20bal/krabice</t>
  </si>
  <si>
    <t>Ručníky Z-Z/ 2 vrstvý</t>
  </si>
  <si>
    <t>Papírové ručníky typu Z-Z do zásobníků dvouvrstvé, bílé, vyrobené z celulozy, rozměr ručníku 230x232mm, 200ks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</si>
  <si>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</si>
  <si>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</si>
  <si>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</si>
  <si>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</si>
  <si>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Čistící písek</t>
  </si>
  <si>
    <t>Abrazivní čisticí prostředek na nádobí, sanitu a hrubé nečistoty, mírná parfemace, čistící prášek s jemností krému. 600g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</si>
  <si>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</si>
  <si>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</si>
  <si>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Prostředek dezinfekční na sanitární zařízení a keramiku 500ml</t>
  </si>
  <si>
    <t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</si>
  <si>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</si>
  <si>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</si>
  <si>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</si>
  <si>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</si>
  <si>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</si>
  <si>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</si>
  <si>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</si>
  <si>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</si>
  <si>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Hadr na podlahu 60x70cm</t>
  </si>
  <si>
    <t>Klasický hadr na podlahu. Tkaná textilie, směsná bavlna. Nebělený. Hustota: 250g/m2. bal: ks</t>
  </si>
  <si>
    <t>Hadr na podlahu 70x60cm</t>
  </si>
  <si>
    <t>Sací hadr na podlahu 70x60cm.</t>
  </si>
  <si>
    <t>Houbičky na nádobí/10ks malé</t>
  </si>
  <si>
    <t>Molitanové houbičky 10ks s umělou drátěnkou. Rozměry: tloušťka x šířka x délka: 3x6x8xcm. bal/10ks</t>
  </si>
  <si>
    <t>Hůl dřevěná 160cm</t>
  </si>
  <si>
    <t/>
  </si>
  <si>
    <t>Koště dřevěné s holí</t>
  </si>
  <si>
    <t>Dřevěné těleso 24 cm, syntetická vlákna (PVC), hůl 120 cm</t>
  </si>
  <si>
    <t>Plastová souprava na čištění a údržbu WC mís</t>
  </si>
  <si>
    <t>Souprava obsahuje štětku a stojan.</t>
  </si>
  <si>
    <t>Prachovka</t>
  </si>
  <si>
    <t>Jemná flanelová prachovka. Nezanechává stopy, 35x40cm.</t>
  </si>
  <si>
    <t>Smeták 30cm nelakovaný</t>
  </si>
  <si>
    <t>Dřevěné těleso, bez závitu. Osazení materiálem žíně směs 50/50%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</si>
  <si>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</si>
  <si>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</si>
  <si>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Hadr sací 34x38cm</t>
  </si>
  <si>
    <t>SACÍ hadr Petr univerzální 34x38cm, mix barev. Měrná jednotka: ks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</si>
  <si>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</si>
  <si>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</si>
  <si>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</si>
  <si>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</si>
  <si>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Pytle na odpadky 60l</t>
  </si>
  <si>
    <t>Sáčky do koše 63x74cm 60l, tloušťka 15mikr.,50ks role, transparentní, nezatahovací. role</t>
  </si>
  <si>
    <t>Krém na ruce</t>
  </si>
  <si>
    <t>Denní hydratační krém na ruce s tekutými krystaly, obnovuje bariérovou funkci pokožky zejména po zátěži chemickými látkami, vč. mycích a čisticích prostředků. 100ml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</si>
  <si>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</si>
  <si>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</si>
  <si>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Repelent</t>
  </si>
  <si>
    <t>Přípravek odpuzuje komáry, ovády, klíšťata a další druhy bodavého hmyzu. Pokožku nedráždí a nepoškozuje. Lze aplikovat na pokožku i oděv. Doba účinku je přibližně 3 hodiny.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</si>
  <si>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</si>
  <si>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</si>
  <si>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</si>
  <si>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</si>
  <si>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Celková cena zadavatele:</t>
  </si>
  <si>
    <t>Celková cena uchazeče:</t>
  </si>
  <si>
    <t>REK sklad (22262), Hoření 13, UL, Kontakt: Lenka Karásková, sklad (lenka.karaskova@ujep.cz Tel:475286375)</t>
  </si>
  <si>
    <t>Pracoviště, místo dodání:</t>
  </si>
  <si>
    <t xml:space="preserve">22262/01/0000/01 rozpočet </t>
  </si>
  <si>
    <t>Projekt:</t>
  </si>
  <si>
    <t>ID obj.</t>
  </si>
  <si>
    <t>****  Dílčí plnění pro pracoviště UJEP  *****</t>
  </si>
  <si>
    <t>katedra matematiky PřF (53315), , Kontakt: Jaroslava Zachulová (jaroslava.zachulova@ujep.cz Tel:475285700)</t>
  </si>
  <si>
    <t>53315/01/0000/01 drogistické zboží</t>
  </si>
  <si>
    <t>FVTM (48101), Na Okraji 1001, Kontakt: Zuzana Albrechtová (Albrechtova@fvtm.ujep.cz Tel:475285517)</t>
  </si>
  <si>
    <t>48101 01 0000 01 Provoz</t>
  </si>
  <si>
    <t>Pasteurova 7 (48101 ), Budova &amp;quot;H&amp;quot;, Kontakt: Zuzana Albrechtová (Albrechtova@fvtm.ujep.cz Tel:475285517)</t>
  </si>
  <si>
    <t>48101 01 0000 01 Provoz &amp;quot;H&amp;quot;</t>
  </si>
  <si>
    <t>PřF, katedra biologie (53111), , Kontakt: Dana Řeháková (dana.rehakova@ujep.cz Tel:475 283 613)</t>
  </si>
  <si>
    <t>53111/01/0000/01 děkanát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</si>
  <si>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</si>
  <si>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</si>
  <si>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části - podklady pro jednotlivé faktury)</t>
  </si>
  <si>
    <t>****  Dílčí část pro pracoviště UJEP  *****</t>
  </si>
  <si>
    <t>Pracoviště: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</si>
</sst>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885825</xdr:colOff>
      <xdr:row>0</xdr:row>
      <xdr:rowOff>0</xdr:rowOff>
    </xdr:from>
    <xdr:to>
      <xdr:col>9</xdr:col>
      <xdr:colOff>409575</xdr:colOff>
      <xdr:row>7</xdr:row>
      <xdr:rowOff>28575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0" y="0"/>
          <a:ext cx="1657350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3714750</xdr:colOff>
      <xdr:row>0</xdr:row>
      <xdr:rowOff>95250</xdr:rowOff>
    </xdr:from>
    <xdr:to>
      <xdr:col>4</xdr:col>
      <xdr:colOff>1171575</xdr:colOff>
      <xdr:row>7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8"/>
  <sheetViews>
    <sheetView topLeftCell="A32" workbookViewId="0">
      <selection sqref="A1:J48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x14ac:dyDescent="0.2"/>
    <row r="9" spans="1:10" s="9" customFormat="1" ht="15.75" x14ac:dyDescent="0.25">
      <c r="D9" s="16" t="s">
        <v>100</v>
      </c>
      <c r="E9" s="16"/>
      <c r="F9" s="16"/>
      <c r="G9" s="16"/>
    </row>
    <row r="10" spans="1:10" s="9" customFormat="1" x14ac:dyDescent="0.2"/>
    <row r="11" spans="1:10" x14ac:dyDescent="0.2">
      <c r="A11" s="13" t="s">
        <v>0</v>
      </c>
      <c r="B11" s="12"/>
      <c r="C11" s="12"/>
      <c r="D11" s="12"/>
      <c r="E11" s="2" t="s">
        <v>1</v>
      </c>
      <c r="F11" s="1" t="s">
        <v>2</v>
      </c>
      <c r="G11" s="14" t="s">
        <v>3</v>
      </c>
      <c r="H11" s="12"/>
    </row>
    <row r="12" spans="1:10" x14ac:dyDescent="0.2">
      <c r="A12" s="15" t="s">
        <v>4</v>
      </c>
      <c r="B12" s="12"/>
      <c r="C12" s="12"/>
      <c r="D12" s="12"/>
    </row>
    <row r="13" spans="1:10" ht="25.5" x14ac:dyDescent="0.2">
      <c r="A13" s="1" t="s">
        <v>5</v>
      </c>
      <c r="B13" s="1" t="s">
        <v>6</v>
      </c>
      <c r="C13" s="1" t="s">
        <v>7</v>
      </c>
      <c r="D13" s="1" t="s">
        <v>8</v>
      </c>
      <c r="E13" s="1" t="s">
        <v>9</v>
      </c>
      <c r="F13" s="4" t="s">
        <v>10</v>
      </c>
      <c r="G13" s="1" t="s">
        <v>11</v>
      </c>
      <c r="H13" s="4" t="s">
        <v>12</v>
      </c>
      <c r="I13" s="1" t="s">
        <v>13</v>
      </c>
      <c r="J13" s="1" t="s">
        <v>14</v>
      </c>
    </row>
    <row r="14" spans="1:10" ht="25.5" x14ac:dyDescent="0.2">
      <c r="A14" s="3">
        <v>1050</v>
      </c>
      <c r="B14" s="3">
        <v>20976</v>
      </c>
      <c r="C14" s="5">
        <v>14.04</v>
      </c>
      <c r="D14" s="3" t="s">
        <v>15</v>
      </c>
      <c r="E14" s="3" t="s">
        <v>16</v>
      </c>
      <c r="F14" s="2" t="s">
        <v>3</v>
      </c>
      <c r="G14" s="6">
        <v>5</v>
      </c>
      <c r="H14" s="7" t="s">
        <v>3</v>
      </c>
      <c r="I14" s="8" t="e">
        <f t="shared" ref="I14:I47" si="0" xml:space="preserve"> G14*H14</f>
        <v>#VALUE!</v>
      </c>
      <c r="J14" s="8" t="str">
        <f>IF(H14&gt;C14,"Vyšší"," --- ")</f>
        <v>Vyšší</v>
      </c>
    </row>
    <row r="15" spans="1:10" ht="38.25" x14ac:dyDescent="0.2">
      <c r="A15" s="3">
        <v>1084</v>
      </c>
      <c r="B15" s="3">
        <v>21010</v>
      </c>
      <c r="C15" s="5">
        <v>32.9</v>
      </c>
      <c r="D15" s="3" t="s">
        <v>17</v>
      </c>
      <c r="E15" s="3" t="s">
        <v>18</v>
      </c>
      <c r="F15" s="2" t="s">
        <v>3</v>
      </c>
      <c r="G15" s="6">
        <v>80</v>
      </c>
      <c r="H15" s="7" t="s">
        <v>3</v>
      </c>
      <c r="I15" s="8" t="e">
        <f t="shared" si="0"/>
        <v>#VALUE!</v>
      </c>
      <c r="J15" s="8" t="str">
        <f>IF(H15&gt;C15,"Vyšší"," --- ")</f>
        <v>Vyšší</v>
      </c>
    </row>
    <row r="16" spans="1:10" ht="63.75" x14ac:dyDescent="0.2">
      <c r="A16" s="3">
        <v>1087</v>
      </c>
      <c r="B16" s="3">
        <v>21013</v>
      </c>
      <c r="C16" s="5">
        <v>20.68</v>
      </c>
      <c r="D16" s="3" t="s">
        <v>19</v>
      </c>
      <c r="E16" s="3" t="s">
        <v>20</v>
      </c>
      <c r="F16" s="2" t="s">
        <v>3</v>
      </c>
      <c r="G16" s="6">
        <v>115</v>
      </c>
      <c r="H16" s="7" t="s">
        <v>3</v>
      </c>
      <c r="I16" s="8" t="e">
        <f t="shared" si="0"/>
        <v>#VALUE!</v>
      </c>
      <c r="J16" s="8" t="str">
        <f>IF(H16&gt;C16,"Vyšší"," --- ")</f>
        <v>Vyšší</v>
      </c>
    </row>
    <row r="17" spans="1:10" ht="63.75" x14ac:dyDescent="0.2">
      <c r="A17" s="3">
        <v>1088</v>
      </c>
      <c r="B17" s="3">
        <v>21014</v>
      </c>
      <c r="C17" s="5">
        <v>72</v>
      </c>
      <c r="D17" s="3" t="s">
        <v>21</v>
      </c>
      <c r="E17" s="3" t="s">
        <v>22</v>
      </c>
      <c r="F17" s="2" t="s">
        <v>3</v>
      </c>
      <c r="G17" s="6">
        <v>1</v>
      </c>
      <c r="H17" s="7" t="s">
        <v>3</v>
      </c>
      <c r="I17" s="8" t="e">
        <f t="shared" si="0"/>
        <v>#VALUE!</v>
      </c>
      <c r="J17" s="8" t="str">
        <f>IF(H17&gt;C17,"Vyšší"," --- ")</f>
        <v>Vyšší</v>
      </c>
    </row>
    <row r="18" spans="1:10" ht="63.75" x14ac:dyDescent="0.2">
      <c r="A18" s="3">
        <v>1092</v>
      </c>
      <c r="B18" s="3">
        <v>21018</v>
      </c>
      <c r="C18" s="5">
        <v>121</v>
      </c>
      <c r="D18" s="3" t="s">
        <v>23</v>
      </c>
      <c r="E18" s="3" t="s">
        <v>24</v>
      </c>
      <c r="F18" s="2" t="s">
        <v>3</v>
      </c>
      <c r="G18" s="6">
        <v>3</v>
      </c>
      <c r="H18" s="7" t="s">
        <v>3</v>
      </c>
      <c r="I18" s="8" t="e">
        <f t="shared" si="0"/>
        <v>#VALUE!</v>
      </c>
      <c r="J18" s="8" t="str">
        <f>IF(H18&gt;C18,"Vyšší"," --- ")</f>
        <v>Vyšší</v>
      </c>
    </row>
    <row r="19" spans="1:10" ht="38.25" x14ac:dyDescent="0.2">
      <c r="A19" s="3">
        <v>1099</v>
      </c>
      <c r="B19" s="3">
        <v>21025</v>
      </c>
      <c r="C19" s="5">
        <v>534.58000000000004</v>
      </c>
      <c r="D19" s="3" t="s">
        <v>25</v>
      </c>
      <c r="E19" s="3" t="s">
        <v>26</v>
      </c>
      <c r="F19" s="2" t="s">
        <v>3</v>
      </c>
      <c r="G19" s="6">
        <v>20</v>
      </c>
      <c r="H19" s="7" t="s">
        <v>3</v>
      </c>
      <c r="I19" s="8" t="e">
        <f t="shared" si="0"/>
        <v>#VALUE!</v>
      </c>
      <c r="J19" s="8" t="str">
        <f>IF(H19&gt;C19,"Vyšší"," --- ")</f>
        <v>Vyšší</v>
      </c>
    </row>
    <row r="20" spans="1:10" ht="25.5" x14ac:dyDescent="0.2">
      <c r="A20" s="3">
        <v>1100</v>
      </c>
      <c r="B20" s="3">
        <v>21026</v>
      </c>
      <c r="C20" s="5">
        <v>507</v>
      </c>
      <c r="D20" s="3" t="s">
        <v>27</v>
      </c>
      <c r="E20" s="3" t="s">
        <v>28</v>
      </c>
      <c r="F20" s="2" t="s">
        <v>3</v>
      </c>
      <c r="G20" s="6">
        <v>5</v>
      </c>
      <c r="H20" s="7" t="s">
        <v>3</v>
      </c>
      <c r="I20" s="8" t="e">
        <f t="shared" si="0"/>
        <v>#VALUE!</v>
      </c>
      <c r="J20" s="8" t="str">
        <f>IF(H20&gt;C20,"Vyšší"," --- ")</f>
        <v>Vyšší</v>
      </c>
    </row>
    <row r="21" spans="1:10" ht="25.5" x14ac:dyDescent="0.2">
      <c r="A21" s="3">
        <v>1101</v>
      </c>
      <c r="B21" s="3">
        <v>21027</v>
      </c>
      <c r="C21" s="5">
        <v>119.31</v>
      </c>
      <c r="D21" s="3" t="s">
        <v>29</v>
      </c>
      <c r="E21" s="3" t="s">
        <v>30</v>
      </c>
      <c r="F21" s="2" t="s">
        <v>3</v>
      </c>
      <c r="G21" s="6">
        <v>56</v>
      </c>
      <c r="H21" s="7" t="s">
        <v>3</v>
      </c>
      <c r="I21" s="8" t="e">
        <f t="shared" si="0"/>
        <v>#VALUE!</v>
      </c>
      <c r="J21" s="8" t="str">
        <f>IF(H21&gt;C21,"Vyšší"," --- ")</f>
        <v>Vyšší</v>
      </c>
    </row>
    <row r="22" spans="1:10" ht="25.5" x14ac:dyDescent="0.2">
      <c r="A22" s="3">
        <v>1103</v>
      </c>
      <c r="B22" s="3">
        <v>21029</v>
      </c>
      <c r="C22" s="5">
        <v>132.13</v>
      </c>
      <c r="D22" s="3" t="s">
        <v>31</v>
      </c>
      <c r="E22" s="3" t="s">
        <v>32</v>
      </c>
      <c r="F22" s="2" t="s">
        <v>3</v>
      </c>
      <c r="G22" s="6">
        <v>20</v>
      </c>
      <c r="H22" s="7" t="s">
        <v>3</v>
      </c>
      <c r="I22" s="8" t="e">
        <f t="shared" si="0"/>
        <v>#VALUE!</v>
      </c>
      <c r="J22" s="8" t="str">
        <f>IF(H22&gt;C22,"Vyšší"," --- ")</f>
        <v>Vyšší</v>
      </c>
    </row>
    <row r="23" spans="1:10" ht="25.5" x14ac:dyDescent="0.2">
      <c r="A23" s="3">
        <v>1110</v>
      </c>
      <c r="B23" s="3">
        <v>21036</v>
      </c>
      <c r="C23" s="5">
        <v>27.47</v>
      </c>
      <c r="D23" s="3" t="s">
        <v>33</v>
      </c>
      <c r="E23" s="3" t="s">
        <v>34</v>
      </c>
      <c r="F23" s="2" t="s">
        <v>3</v>
      </c>
      <c r="G23" s="6">
        <v>10</v>
      </c>
      <c r="H23" s="7" t="s">
        <v>3</v>
      </c>
      <c r="I23" s="8" t="e">
        <f t="shared" si="0"/>
        <v>#VALUE!</v>
      </c>
      <c r="J23" s="8" t="str">
        <f>IF(H23&gt;C23,"Vyšší"," --- ")</f>
        <v>Vyšší</v>
      </c>
    </row>
    <row r="24" spans="1:10" ht="140.25" x14ac:dyDescent="0.2">
      <c r="A24" s="3">
        <v>1113</v>
      </c>
      <c r="B24" s="3">
        <v>21039</v>
      </c>
      <c r="C24" s="5">
        <v>27.47</v>
      </c>
      <c r="D24" s="3" t="s">
        <v>35</v>
      </c>
      <c r="E24" s="3" t="s">
        <v>36</v>
      </c>
      <c r="F24" s="2" t="s">
        <v>3</v>
      </c>
      <c r="G24" s="6">
        <v>5</v>
      </c>
      <c r="H24" s="7" t="s">
        <v>3</v>
      </c>
      <c r="I24" s="8" t="e">
        <f t="shared" si="0"/>
        <v>#VALUE!</v>
      </c>
      <c r="J24" s="8" t="str">
        <f>IF(H24&gt;C24,"Vyšší"," --- ")</f>
        <v>Vyšší</v>
      </c>
    </row>
    <row r="25" spans="1:10" ht="63.75" x14ac:dyDescent="0.2">
      <c r="A25" s="3">
        <v>1114</v>
      </c>
      <c r="B25" s="3">
        <v>21040</v>
      </c>
      <c r="C25" s="5">
        <v>41</v>
      </c>
      <c r="D25" s="3" t="s">
        <v>37</v>
      </c>
      <c r="E25" s="3" t="s">
        <v>38</v>
      </c>
      <c r="F25" s="2" t="s">
        <v>3</v>
      </c>
      <c r="G25" s="6">
        <v>170</v>
      </c>
      <c r="H25" s="7" t="s">
        <v>3</v>
      </c>
      <c r="I25" s="8" t="e">
        <f t="shared" si="0"/>
        <v>#VALUE!</v>
      </c>
      <c r="J25" s="8" t="str">
        <f>IF(H25&gt;C25,"Vyšší"," --- ")</f>
        <v>Vyšší</v>
      </c>
    </row>
    <row r="26" spans="1:10" ht="63.75" x14ac:dyDescent="0.2">
      <c r="A26" s="3">
        <v>1115</v>
      </c>
      <c r="B26" s="3">
        <v>21041</v>
      </c>
      <c r="C26" s="5">
        <v>49</v>
      </c>
      <c r="D26" s="3" t="s">
        <v>39</v>
      </c>
      <c r="E26" s="3" t="s">
        <v>40</v>
      </c>
      <c r="F26" s="2" t="s">
        <v>3</v>
      </c>
      <c r="G26" s="6">
        <v>60</v>
      </c>
      <c r="H26" s="7" t="s">
        <v>3</v>
      </c>
      <c r="I26" s="8" t="e">
        <f t="shared" si="0"/>
        <v>#VALUE!</v>
      </c>
      <c r="J26" s="8" t="str">
        <f>IF(H26&gt;C26,"Vyšší"," --- ")</f>
        <v>Vyšší</v>
      </c>
    </row>
    <row r="27" spans="1:10" ht="38.25" x14ac:dyDescent="0.2">
      <c r="A27" s="3">
        <v>1122</v>
      </c>
      <c r="B27" s="3">
        <v>21048</v>
      </c>
      <c r="C27" s="5">
        <v>84.94</v>
      </c>
      <c r="D27" s="3" t="s">
        <v>41</v>
      </c>
      <c r="E27" s="3" t="s">
        <v>42</v>
      </c>
      <c r="F27" s="2" t="s">
        <v>3</v>
      </c>
      <c r="G27" s="6">
        <v>26</v>
      </c>
      <c r="H27" s="7" t="s">
        <v>3</v>
      </c>
      <c r="I27" s="8" t="e">
        <f t="shared" si="0"/>
        <v>#VALUE!</v>
      </c>
      <c r="J27" s="8" t="str">
        <f>IF(H27&gt;C27,"Vyšší"," --- ")</f>
        <v>Vyšší</v>
      </c>
    </row>
    <row r="28" spans="1:10" ht="51" x14ac:dyDescent="0.2">
      <c r="A28" s="3">
        <v>1123</v>
      </c>
      <c r="B28" s="3">
        <v>21049</v>
      </c>
      <c r="C28" s="5">
        <v>32</v>
      </c>
      <c r="D28" s="3" t="s">
        <v>43</v>
      </c>
      <c r="E28" s="3" t="s">
        <v>44</v>
      </c>
      <c r="F28" s="2" t="s">
        <v>3</v>
      </c>
      <c r="G28" s="6">
        <v>170</v>
      </c>
      <c r="H28" s="7" t="s">
        <v>3</v>
      </c>
      <c r="I28" s="8" t="e">
        <f t="shared" si="0"/>
        <v>#VALUE!</v>
      </c>
      <c r="J28" s="8" t="str">
        <f>IF(H28&gt;C28,"Vyšší"," --- ")</f>
        <v>Vyšší</v>
      </c>
    </row>
    <row r="29" spans="1:10" ht="15" x14ac:dyDescent="0.2">
      <c r="A29" s="3">
        <v>1124</v>
      </c>
      <c r="B29" s="3">
        <v>21050</v>
      </c>
      <c r="C29" s="5">
        <v>9.5</v>
      </c>
      <c r="D29" s="3" t="s">
        <v>45</v>
      </c>
      <c r="E29" s="3" t="s">
        <v>46</v>
      </c>
      <c r="F29" s="2" t="s">
        <v>3</v>
      </c>
      <c r="G29" s="6">
        <v>4</v>
      </c>
      <c r="H29" s="7" t="s">
        <v>3</v>
      </c>
      <c r="I29" s="8" t="e">
        <f t="shared" si="0"/>
        <v>#VALUE!</v>
      </c>
      <c r="J29" s="8" t="str">
        <f>IF(H29&gt;C29,"Vyšší"," --- ")</f>
        <v>Vyšší</v>
      </c>
    </row>
    <row r="30" spans="1:10" ht="25.5" x14ac:dyDescent="0.2">
      <c r="A30" s="3">
        <v>1133</v>
      </c>
      <c r="B30" s="3">
        <v>21059</v>
      </c>
      <c r="C30" s="5">
        <v>23.35</v>
      </c>
      <c r="D30" s="3" t="s">
        <v>47</v>
      </c>
      <c r="E30" s="3" t="s">
        <v>48</v>
      </c>
      <c r="F30" s="2" t="s">
        <v>3</v>
      </c>
      <c r="G30" s="6">
        <v>42</v>
      </c>
      <c r="H30" s="7" t="s">
        <v>3</v>
      </c>
      <c r="I30" s="8" t="e">
        <f t="shared" si="0"/>
        <v>#VALUE!</v>
      </c>
      <c r="J30" s="8" t="str">
        <f>IF(H30&gt;C30,"Vyšší"," --- ")</f>
        <v>Vyšší</v>
      </c>
    </row>
    <row r="31" spans="1:10" ht="15" x14ac:dyDescent="0.2">
      <c r="A31" s="3">
        <v>1134</v>
      </c>
      <c r="B31" s="3">
        <v>21060</v>
      </c>
      <c r="C31" s="5">
        <v>13.31</v>
      </c>
      <c r="D31" s="3" t="s">
        <v>49</v>
      </c>
      <c r="E31" s="3" t="s">
        <v>50</v>
      </c>
      <c r="F31" s="2" t="s">
        <v>3</v>
      </c>
      <c r="G31" s="6">
        <v>3</v>
      </c>
      <c r="H31" s="7" t="s">
        <v>3</v>
      </c>
      <c r="I31" s="8" t="e">
        <f t="shared" si="0"/>
        <v>#VALUE!</v>
      </c>
      <c r="J31" s="8" t="str">
        <f>IF(H31&gt;C31,"Vyšší"," --- ")</f>
        <v>Vyšší</v>
      </c>
    </row>
    <row r="32" spans="1:10" ht="25.5" x14ac:dyDescent="0.2">
      <c r="A32" s="3">
        <v>1137</v>
      </c>
      <c r="B32" s="3">
        <v>21063</v>
      </c>
      <c r="C32" s="5">
        <v>14.52</v>
      </c>
      <c r="D32" s="3" t="s">
        <v>51</v>
      </c>
      <c r="E32" s="3" t="s">
        <v>52</v>
      </c>
      <c r="F32" s="2" t="s">
        <v>3</v>
      </c>
      <c r="G32" s="6">
        <v>43</v>
      </c>
      <c r="H32" s="7" t="s">
        <v>3</v>
      </c>
      <c r="I32" s="8" t="e">
        <f t="shared" si="0"/>
        <v>#VALUE!</v>
      </c>
      <c r="J32" s="8" t="str">
        <f>IF(H32&gt;C32,"Vyšší"," --- ")</f>
        <v>Vyšší</v>
      </c>
    </row>
    <row r="33" spans="1:10" ht="15" x14ac:dyDescent="0.2">
      <c r="A33" s="3">
        <v>1139</v>
      </c>
      <c r="B33" s="3">
        <v>21065</v>
      </c>
      <c r="C33" s="5">
        <v>36.78</v>
      </c>
      <c r="D33" s="3" t="s">
        <v>53</v>
      </c>
      <c r="E33" s="3" t="s">
        <v>54</v>
      </c>
      <c r="F33" s="2" t="s">
        <v>3</v>
      </c>
      <c r="G33" s="6">
        <v>1</v>
      </c>
      <c r="H33" s="7" t="s">
        <v>3</v>
      </c>
      <c r="I33" s="8" t="e">
        <f t="shared" si="0"/>
        <v>#VALUE!</v>
      </c>
      <c r="J33" s="8" t="str">
        <f>IF(H33&gt;C33,"Vyšší"," --- ")</f>
        <v>Vyšší</v>
      </c>
    </row>
    <row r="34" spans="1:10" ht="15" x14ac:dyDescent="0.2">
      <c r="A34" s="3">
        <v>1140</v>
      </c>
      <c r="B34" s="3">
        <v>21066</v>
      </c>
      <c r="C34" s="5">
        <v>59.05</v>
      </c>
      <c r="D34" s="3" t="s">
        <v>55</v>
      </c>
      <c r="E34" s="3" t="s">
        <v>56</v>
      </c>
      <c r="F34" s="2" t="s">
        <v>3</v>
      </c>
      <c r="G34" s="6">
        <v>1</v>
      </c>
      <c r="H34" s="7" t="s">
        <v>3</v>
      </c>
      <c r="I34" s="8" t="e">
        <f t="shared" si="0"/>
        <v>#VALUE!</v>
      </c>
      <c r="J34" s="8" t="str">
        <f>IF(H34&gt;C34,"Vyšší"," --- ")</f>
        <v>Vyšší</v>
      </c>
    </row>
    <row r="35" spans="1:10" ht="25.5" x14ac:dyDescent="0.2">
      <c r="A35" s="3">
        <v>1142</v>
      </c>
      <c r="B35" s="3">
        <v>21068</v>
      </c>
      <c r="C35" s="5">
        <v>35</v>
      </c>
      <c r="D35" s="3" t="s">
        <v>57</v>
      </c>
      <c r="E35" s="3" t="s">
        <v>58</v>
      </c>
      <c r="F35" s="2" t="s">
        <v>3</v>
      </c>
      <c r="G35" s="6">
        <v>33</v>
      </c>
      <c r="H35" s="7" t="s">
        <v>3</v>
      </c>
      <c r="I35" s="8" t="e">
        <f t="shared" si="0"/>
        <v>#VALUE!</v>
      </c>
      <c r="J35" s="8" t="str">
        <f>IF(H35&gt;C35,"Vyšší"," --- ")</f>
        <v>Vyšší</v>
      </c>
    </row>
    <row r="36" spans="1:10" ht="15" x14ac:dyDescent="0.2">
      <c r="A36" s="3">
        <v>1143</v>
      </c>
      <c r="B36" s="3">
        <v>21069</v>
      </c>
      <c r="C36" s="5">
        <v>8.35</v>
      </c>
      <c r="D36" s="3" t="s">
        <v>59</v>
      </c>
      <c r="E36" s="3" t="s">
        <v>60</v>
      </c>
      <c r="F36" s="2" t="s">
        <v>3</v>
      </c>
      <c r="G36" s="6">
        <v>25</v>
      </c>
      <c r="H36" s="7" t="s">
        <v>3</v>
      </c>
      <c r="I36" s="8" t="e">
        <f t="shared" si="0"/>
        <v>#VALUE!</v>
      </c>
      <c r="J36" s="8" t="str">
        <f>IF(H36&gt;C36,"Vyšší"," --- ")</f>
        <v>Vyšší</v>
      </c>
    </row>
    <row r="37" spans="1:10" ht="15" x14ac:dyDescent="0.2">
      <c r="A37" s="3">
        <v>1149</v>
      </c>
      <c r="B37" s="3">
        <v>21075</v>
      </c>
      <c r="C37" s="5">
        <v>90.69</v>
      </c>
      <c r="D37" s="3" t="s">
        <v>61</v>
      </c>
      <c r="E37" s="3" t="s">
        <v>62</v>
      </c>
      <c r="F37" s="2" t="s">
        <v>3</v>
      </c>
      <c r="G37" s="6">
        <v>1</v>
      </c>
      <c r="H37" s="7" t="s">
        <v>3</v>
      </c>
      <c r="I37" s="8" t="e">
        <f t="shared" si="0"/>
        <v>#VALUE!</v>
      </c>
      <c r="J37" s="8" t="str">
        <f>IF(H37&gt;C37,"Vyšší"," --- ")</f>
        <v>Vyšší</v>
      </c>
    </row>
    <row r="38" spans="1:10" ht="38.25" x14ac:dyDescent="0.2">
      <c r="A38" s="3">
        <v>1153</v>
      </c>
      <c r="B38" s="3">
        <v>21079</v>
      </c>
      <c r="C38" s="5">
        <v>16.940000000000001</v>
      </c>
      <c r="D38" s="3" t="s">
        <v>63</v>
      </c>
      <c r="E38" s="3" t="s">
        <v>64</v>
      </c>
      <c r="F38" s="2" t="s">
        <v>3</v>
      </c>
      <c r="G38" s="6">
        <v>6</v>
      </c>
      <c r="H38" s="7" t="s">
        <v>3</v>
      </c>
      <c r="I38" s="8" t="e">
        <f t="shared" si="0"/>
        <v>#VALUE!</v>
      </c>
      <c r="J38" s="8" t="str">
        <f>IF(H38&gt;C38,"Vyšší"," --- ")</f>
        <v>Vyšší</v>
      </c>
    </row>
    <row r="39" spans="1:10" ht="15" x14ac:dyDescent="0.2">
      <c r="A39" s="3">
        <v>1155</v>
      </c>
      <c r="B39" s="3">
        <v>21081</v>
      </c>
      <c r="C39" s="5">
        <v>20.309999999999999</v>
      </c>
      <c r="D39" s="3" t="s">
        <v>65</v>
      </c>
      <c r="E39" s="3" t="s">
        <v>66</v>
      </c>
      <c r="F39" s="2" t="s">
        <v>3</v>
      </c>
      <c r="G39" s="6">
        <v>50</v>
      </c>
      <c r="H39" s="7" t="s">
        <v>3</v>
      </c>
      <c r="I39" s="8" t="e">
        <f t="shared" si="0"/>
        <v>#VALUE!</v>
      </c>
      <c r="J39" s="8" t="str">
        <f>IF(H39&gt;C39,"Vyšší"," --- ")</f>
        <v>Vyšší</v>
      </c>
    </row>
    <row r="40" spans="1:10" ht="15" x14ac:dyDescent="0.2">
      <c r="A40" s="3">
        <v>1161</v>
      </c>
      <c r="B40" s="3">
        <v>21087</v>
      </c>
      <c r="C40" s="5">
        <v>75.14</v>
      </c>
      <c r="D40" s="3" t="s">
        <v>67</v>
      </c>
      <c r="E40" s="3" t="s">
        <v>68</v>
      </c>
      <c r="F40" s="2" t="s">
        <v>3</v>
      </c>
      <c r="G40" s="6">
        <v>44</v>
      </c>
      <c r="H40" s="7" t="s">
        <v>3</v>
      </c>
      <c r="I40" s="8" t="e">
        <f t="shared" si="0"/>
        <v>#VALUE!</v>
      </c>
      <c r="J40" s="8" t="str">
        <f>IF(H40&gt;C40,"Vyšší"," --- ")</f>
        <v>Vyšší</v>
      </c>
    </row>
    <row r="41" spans="1:10" ht="25.5" x14ac:dyDescent="0.2">
      <c r="A41" s="3">
        <v>1162</v>
      </c>
      <c r="B41" s="3">
        <v>21088</v>
      </c>
      <c r="C41" s="5">
        <v>13.31</v>
      </c>
      <c r="D41" s="3" t="s">
        <v>69</v>
      </c>
      <c r="E41" s="3" t="s">
        <v>70</v>
      </c>
      <c r="F41" s="2" t="s">
        <v>3</v>
      </c>
      <c r="G41" s="6">
        <v>260</v>
      </c>
      <c r="H41" s="7" t="s">
        <v>3</v>
      </c>
      <c r="I41" s="8" t="e">
        <f t="shared" si="0"/>
        <v>#VALUE!</v>
      </c>
      <c r="J41" s="8" t="str">
        <f>IF(H41&gt;C41,"Vyšší"," --- ")</f>
        <v>Vyšší</v>
      </c>
    </row>
    <row r="42" spans="1:10" ht="25.5" x14ac:dyDescent="0.2">
      <c r="A42" s="3">
        <v>1164</v>
      </c>
      <c r="B42" s="3">
        <v>21090</v>
      </c>
      <c r="C42" s="5">
        <v>23.96</v>
      </c>
      <c r="D42" s="3" t="s">
        <v>71</v>
      </c>
      <c r="E42" s="3" t="s">
        <v>72</v>
      </c>
      <c r="F42" s="2" t="s">
        <v>3</v>
      </c>
      <c r="G42" s="6">
        <v>247</v>
      </c>
      <c r="H42" s="7" t="s">
        <v>3</v>
      </c>
      <c r="I42" s="8" t="e">
        <f t="shared" si="0"/>
        <v>#VALUE!</v>
      </c>
      <c r="J42" s="8" t="str">
        <f>IF(H42&gt;C42,"Vyšší"," --- ")</f>
        <v>Vyšší</v>
      </c>
    </row>
    <row r="43" spans="1:10" ht="38.25" x14ac:dyDescent="0.2">
      <c r="A43" s="3">
        <v>1166</v>
      </c>
      <c r="B43" s="3">
        <v>21092</v>
      </c>
      <c r="C43" s="5">
        <v>32</v>
      </c>
      <c r="D43" s="3" t="s">
        <v>73</v>
      </c>
      <c r="E43" s="3" t="s">
        <v>74</v>
      </c>
      <c r="F43" s="2" t="s">
        <v>3</v>
      </c>
      <c r="G43" s="6">
        <v>65</v>
      </c>
      <c r="H43" s="7" t="s">
        <v>3</v>
      </c>
      <c r="I43" s="8" t="e">
        <f t="shared" si="0"/>
        <v>#VALUE!</v>
      </c>
      <c r="J43" s="8" t="str">
        <f>IF(H43&gt;C43,"Vyšší"," --- ")</f>
        <v>Vyšší</v>
      </c>
    </row>
    <row r="44" spans="1:10" ht="102" x14ac:dyDescent="0.2">
      <c r="A44" s="3">
        <v>1174</v>
      </c>
      <c r="B44" s="3">
        <v>21100</v>
      </c>
      <c r="C44" s="5">
        <v>712</v>
      </c>
      <c r="D44" s="3" t="s">
        <v>75</v>
      </c>
      <c r="E44" s="3" t="s">
        <v>76</v>
      </c>
      <c r="F44" s="2" t="s">
        <v>3</v>
      </c>
      <c r="G44" s="6">
        <v>1</v>
      </c>
      <c r="H44" s="7" t="s">
        <v>3</v>
      </c>
      <c r="I44" s="8" t="e">
        <f t="shared" si="0"/>
        <v>#VALUE!</v>
      </c>
      <c r="J44" s="8" t="str">
        <f>IF(H44&gt;C44,"Vyšší"," --- ")</f>
        <v>Vyšší</v>
      </c>
    </row>
    <row r="45" spans="1:10" ht="38.25" x14ac:dyDescent="0.2">
      <c r="A45" s="3">
        <v>1178</v>
      </c>
      <c r="B45" s="3">
        <v>21104</v>
      </c>
      <c r="C45" s="5">
        <v>57.77</v>
      </c>
      <c r="D45" s="3" t="s">
        <v>77</v>
      </c>
      <c r="E45" s="3" t="s">
        <v>78</v>
      </c>
      <c r="F45" s="2" t="s">
        <v>3</v>
      </c>
      <c r="G45" s="6">
        <v>40</v>
      </c>
      <c r="H45" s="7" t="s">
        <v>3</v>
      </c>
      <c r="I45" s="8" t="e">
        <f t="shared" si="0"/>
        <v>#VALUE!</v>
      </c>
      <c r="J45" s="8" t="str">
        <f>IF(H45&gt;C45,"Vyšší"," --- ")</f>
        <v>Vyšší</v>
      </c>
    </row>
    <row r="46" spans="1:10" ht="38.25" x14ac:dyDescent="0.2">
      <c r="A46" s="3">
        <v>1179</v>
      </c>
      <c r="B46" s="3">
        <v>21105</v>
      </c>
      <c r="C46" s="5">
        <v>14</v>
      </c>
      <c r="D46" s="3" t="s">
        <v>79</v>
      </c>
      <c r="E46" s="3" t="s">
        <v>80</v>
      </c>
      <c r="F46" s="2" t="s">
        <v>3</v>
      </c>
      <c r="G46" s="6">
        <v>33</v>
      </c>
      <c r="H46" s="7" t="s">
        <v>3</v>
      </c>
      <c r="I46" s="8" t="e">
        <f t="shared" si="0"/>
        <v>#VALUE!</v>
      </c>
      <c r="J46" s="8" t="str">
        <f>IF(H46&gt;C46,"Vyšší"," --- ")</f>
        <v>Vyšší</v>
      </c>
    </row>
    <row r="47" spans="1:10" ht="89.25" x14ac:dyDescent="0.2">
      <c r="A47" s="3">
        <v>1180</v>
      </c>
      <c r="B47" s="3">
        <v>21106</v>
      </c>
      <c r="C47" s="5">
        <v>39</v>
      </c>
      <c r="D47" s="3" t="s">
        <v>81</v>
      </c>
      <c r="E47" s="3" t="s">
        <v>82</v>
      </c>
      <c r="F47" s="2" t="s">
        <v>3</v>
      </c>
      <c r="G47" s="6">
        <v>6</v>
      </c>
      <c r="H47" s="7" t="s">
        <v>3</v>
      </c>
      <c r="I47" s="8" t="e">
        <f t="shared" si="0"/>
        <v>#VALUE!</v>
      </c>
      <c r="J47" s="8" t="str">
        <f>IF(H47&gt;C47,"Vyšší"," --- ")</f>
        <v>Vyšší</v>
      </c>
    </row>
    <row r="48" spans="1:10" x14ac:dyDescent="0.2">
      <c r="A48" s="15" t="s">
        <v>83</v>
      </c>
      <c r="B48" s="12"/>
      <c r="C48" s="12"/>
      <c r="D48" s="8">
        <f>SUMPRODUCT(C14:C47,G14:G47)</f>
        <v>68870.53</v>
      </c>
      <c r="F48" s="3" t="s">
        <v>84</v>
      </c>
      <c r="H48" s="8" t="e">
        <f>SUM(I14:I47)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1:D11"/>
    <mergeCell ref="G11:H11"/>
    <mergeCell ref="A12:D12"/>
    <mergeCell ref="A48:C48"/>
    <mergeCell ref="D9:G9"/>
  </mergeCells>
  <pageMargins left="0.7" right="0.7" top="0.75" bottom="0.75" header="0.3" footer="0.3"/>
  <pageSetup paperSize="9" scale="56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0:E86"/>
  <sheetViews>
    <sheetView tabSelected="1" workbookViewId="0">
      <selection activeCell="A66" sqref="A66:C66"/>
    </sheetView>
  </sheetViews>
  <sheetFormatPr defaultRowHeight="12.75" x14ac:dyDescent="0.2"/>
  <cols>
    <col min="1" max="1" width="10" style="9" customWidth="1"/>
    <col min="2" max="2" width="7" style="9" customWidth="1"/>
    <col min="3" max="3" width="24" style="9" customWidth="1"/>
    <col min="4" max="4" width="63" style="9" customWidth="1"/>
    <col min="5" max="5" width="21" style="9" customWidth="1"/>
    <col min="6" max="7" width="16" style="9" customWidth="1"/>
    <col min="8" max="16384" width="9.140625" style="9"/>
  </cols>
  <sheetData>
    <row r="10" spans="1:5" ht="15.75" x14ac:dyDescent="0.25">
      <c r="C10" s="16" t="s">
        <v>101</v>
      </c>
      <c r="D10" s="16"/>
    </row>
    <row r="12" spans="1:5" x14ac:dyDescent="0.2">
      <c r="A12" s="15" t="s">
        <v>99</v>
      </c>
      <c r="B12" s="12"/>
      <c r="C12" s="12"/>
      <c r="D12" s="12"/>
      <c r="E12" s="12"/>
    </row>
    <row r="13" spans="1:5" x14ac:dyDescent="0.2">
      <c r="A13" s="17" t="s">
        <v>102</v>
      </c>
      <c r="B13" s="12"/>
      <c r="C13" s="12"/>
      <c r="D13" s="12"/>
      <c r="E13" s="12"/>
    </row>
    <row r="14" spans="1:5" x14ac:dyDescent="0.2">
      <c r="A14" s="10" t="s">
        <v>89</v>
      </c>
      <c r="B14" s="11">
        <v>80</v>
      </c>
      <c r="C14" s="10" t="s">
        <v>88</v>
      </c>
      <c r="D14" s="15" t="s">
        <v>98</v>
      </c>
      <c r="E14" s="12"/>
    </row>
    <row r="15" spans="1:5" x14ac:dyDescent="0.2">
      <c r="A15" s="17" t="s">
        <v>103</v>
      </c>
      <c r="B15" s="12"/>
      <c r="C15" s="12"/>
      <c r="D15" s="15" t="s">
        <v>97</v>
      </c>
      <c r="E15" s="12"/>
    </row>
    <row r="16" spans="1:5" ht="25.5" x14ac:dyDescent="0.2">
      <c r="A16" s="10" t="s">
        <v>5</v>
      </c>
      <c r="B16" s="10" t="s">
        <v>6</v>
      </c>
      <c r="C16" s="10" t="s">
        <v>8</v>
      </c>
      <c r="D16" s="10" t="s">
        <v>9</v>
      </c>
      <c r="E16" s="10" t="s">
        <v>11</v>
      </c>
    </row>
    <row r="17" spans="1:5" ht="63.75" x14ac:dyDescent="0.2">
      <c r="A17" s="11">
        <v>1088</v>
      </c>
      <c r="B17" s="11">
        <v>21014</v>
      </c>
      <c r="C17" s="11" t="s">
        <v>21</v>
      </c>
      <c r="D17" s="11" t="s">
        <v>22</v>
      </c>
      <c r="E17" s="6">
        <v>1</v>
      </c>
    </row>
    <row r="18" spans="1:5" ht="25.5" x14ac:dyDescent="0.2">
      <c r="A18" s="11">
        <v>1101</v>
      </c>
      <c r="B18" s="11">
        <v>21027</v>
      </c>
      <c r="C18" s="11" t="s">
        <v>29</v>
      </c>
      <c r="D18" s="11" t="s">
        <v>30</v>
      </c>
      <c r="E18" s="6">
        <v>6</v>
      </c>
    </row>
    <row r="19" spans="1:5" ht="25.5" x14ac:dyDescent="0.2">
      <c r="A19" s="11">
        <v>1133</v>
      </c>
      <c r="B19" s="11">
        <v>21059</v>
      </c>
      <c r="C19" s="11" t="s">
        <v>47</v>
      </c>
      <c r="D19" s="11" t="s">
        <v>48</v>
      </c>
      <c r="E19" s="6">
        <v>10</v>
      </c>
    </row>
    <row r="20" spans="1:5" ht="25.5" x14ac:dyDescent="0.2">
      <c r="A20" s="11">
        <v>1142</v>
      </c>
      <c r="B20" s="11">
        <v>21068</v>
      </c>
      <c r="C20" s="11" t="s">
        <v>57</v>
      </c>
      <c r="D20" s="11" t="s">
        <v>58</v>
      </c>
      <c r="E20" s="6">
        <v>3</v>
      </c>
    </row>
    <row r="21" spans="1:5" ht="38.25" x14ac:dyDescent="0.2">
      <c r="A21" s="11">
        <v>1166</v>
      </c>
      <c r="B21" s="11">
        <v>21092</v>
      </c>
      <c r="C21" s="11" t="s">
        <v>73</v>
      </c>
      <c r="D21" s="11" t="s">
        <v>74</v>
      </c>
      <c r="E21" s="6">
        <v>5</v>
      </c>
    </row>
    <row r="22" spans="1:5" ht="102" x14ac:dyDescent="0.2">
      <c r="A22" s="11">
        <v>1174</v>
      </c>
      <c r="B22" s="11">
        <v>21100</v>
      </c>
      <c r="C22" s="11" t="s">
        <v>75</v>
      </c>
      <c r="D22" s="11" t="s">
        <v>76</v>
      </c>
      <c r="E22" s="6">
        <v>1</v>
      </c>
    </row>
    <row r="23" spans="1:5" x14ac:dyDescent="0.2">
      <c r="A23" s="17" t="s">
        <v>102</v>
      </c>
      <c r="B23" s="12"/>
      <c r="C23" s="12"/>
      <c r="D23" s="12"/>
      <c r="E23" s="12"/>
    </row>
    <row r="24" spans="1:5" x14ac:dyDescent="0.2">
      <c r="A24" s="10" t="s">
        <v>89</v>
      </c>
      <c r="B24" s="11">
        <v>109</v>
      </c>
      <c r="C24" s="10" t="s">
        <v>88</v>
      </c>
      <c r="D24" s="15" t="s">
        <v>96</v>
      </c>
      <c r="E24" s="12"/>
    </row>
    <row r="25" spans="1:5" x14ac:dyDescent="0.2">
      <c r="A25" s="17" t="s">
        <v>103</v>
      </c>
      <c r="B25" s="12"/>
      <c r="C25" s="12"/>
      <c r="D25" s="15" t="s">
        <v>95</v>
      </c>
      <c r="E25" s="12"/>
    </row>
    <row r="26" spans="1:5" ht="25.5" x14ac:dyDescent="0.2">
      <c r="A26" s="10" t="s">
        <v>5</v>
      </c>
      <c r="B26" s="10" t="s">
        <v>6</v>
      </c>
      <c r="C26" s="10" t="s">
        <v>8</v>
      </c>
      <c r="D26" s="10" t="s">
        <v>9</v>
      </c>
      <c r="E26" s="10" t="s">
        <v>11</v>
      </c>
    </row>
    <row r="27" spans="1:5" ht="25.5" x14ac:dyDescent="0.2">
      <c r="A27" s="11">
        <v>1050</v>
      </c>
      <c r="B27" s="11">
        <v>20976</v>
      </c>
      <c r="C27" s="11" t="s">
        <v>15</v>
      </c>
      <c r="D27" s="11" t="s">
        <v>16</v>
      </c>
      <c r="E27" s="6">
        <v>5</v>
      </c>
    </row>
    <row r="28" spans="1:5" ht="63.75" x14ac:dyDescent="0.2">
      <c r="A28" s="11">
        <v>1092</v>
      </c>
      <c r="B28" s="11">
        <v>21018</v>
      </c>
      <c r="C28" s="11" t="s">
        <v>23</v>
      </c>
      <c r="D28" s="11" t="s">
        <v>24</v>
      </c>
      <c r="E28" s="6">
        <v>3</v>
      </c>
    </row>
    <row r="29" spans="1:5" ht="25.5" x14ac:dyDescent="0.2">
      <c r="A29" s="11">
        <v>1100</v>
      </c>
      <c r="B29" s="11">
        <v>21026</v>
      </c>
      <c r="C29" s="11" t="s">
        <v>27</v>
      </c>
      <c r="D29" s="11" t="s">
        <v>28</v>
      </c>
      <c r="E29" s="6">
        <v>3</v>
      </c>
    </row>
    <row r="30" spans="1:5" ht="140.25" x14ac:dyDescent="0.2">
      <c r="A30" s="11">
        <v>1113</v>
      </c>
      <c r="B30" s="11">
        <v>21039</v>
      </c>
      <c r="C30" s="11" t="s">
        <v>35</v>
      </c>
      <c r="D30" s="11" t="s">
        <v>36</v>
      </c>
      <c r="E30" s="6">
        <v>5</v>
      </c>
    </row>
    <row r="31" spans="1:5" ht="38.25" x14ac:dyDescent="0.2">
      <c r="A31" s="11">
        <v>1122</v>
      </c>
      <c r="B31" s="11">
        <v>21048</v>
      </c>
      <c r="C31" s="11" t="s">
        <v>41</v>
      </c>
      <c r="D31" s="11" t="s">
        <v>42</v>
      </c>
      <c r="E31" s="6">
        <v>3</v>
      </c>
    </row>
    <row r="32" spans="1:5" ht="15" x14ac:dyDescent="0.2">
      <c r="A32" s="11">
        <v>1134</v>
      </c>
      <c r="B32" s="11">
        <v>21060</v>
      </c>
      <c r="C32" s="11" t="s">
        <v>49</v>
      </c>
      <c r="D32" s="11" t="s">
        <v>50</v>
      </c>
      <c r="E32" s="6">
        <v>3</v>
      </c>
    </row>
    <row r="33" spans="1:5" ht="15" x14ac:dyDescent="0.2">
      <c r="A33" s="11">
        <v>1161</v>
      </c>
      <c r="B33" s="11">
        <v>21087</v>
      </c>
      <c r="C33" s="11" t="s">
        <v>67</v>
      </c>
      <c r="D33" s="11" t="s">
        <v>68</v>
      </c>
      <c r="E33" s="6">
        <v>2</v>
      </c>
    </row>
    <row r="34" spans="1:5" ht="89.25" x14ac:dyDescent="0.2">
      <c r="A34" s="11">
        <v>1180</v>
      </c>
      <c r="B34" s="11">
        <v>21106</v>
      </c>
      <c r="C34" s="11" t="s">
        <v>81</v>
      </c>
      <c r="D34" s="11" t="s">
        <v>82</v>
      </c>
      <c r="E34" s="6">
        <v>6</v>
      </c>
    </row>
    <row r="35" spans="1:5" x14ac:dyDescent="0.2">
      <c r="A35" s="13" t="s">
        <v>90</v>
      </c>
      <c r="B35" s="12"/>
      <c r="C35" s="12"/>
      <c r="D35" s="12"/>
      <c r="E35" s="12"/>
    </row>
    <row r="36" spans="1:5" x14ac:dyDescent="0.2">
      <c r="A36" s="10" t="s">
        <v>89</v>
      </c>
      <c r="B36" s="11">
        <v>110</v>
      </c>
      <c r="C36" s="10" t="s">
        <v>88</v>
      </c>
      <c r="D36" s="15" t="s">
        <v>94</v>
      </c>
      <c r="E36" s="12"/>
    </row>
    <row r="37" spans="1:5" x14ac:dyDescent="0.2">
      <c r="A37" s="13" t="s">
        <v>86</v>
      </c>
      <c r="B37" s="12"/>
      <c r="C37" s="12"/>
      <c r="D37" s="15" t="s">
        <v>93</v>
      </c>
      <c r="E37" s="12"/>
    </row>
    <row r="38" spans="1:5" ht="25.5" x14ac:dyDescent="0.2">
      <c r="A38" s="10" t="s">
        <v>5</v>
      </c>
      <c r="B38" s="10" t="s">
        <v>6</v>
      </c>
      <c r="C38" s="10" t="s">
        <v>8</v>
      </c>
      <c r="D38" s="10" t="s">
        <v>9</v>
      </c>
      <c r="E38" s="10" t="s">
        <v>11</v>
      </c>
    </row>
    <row r="39" spans="1:5" ht="63.75" x14ac:dyDescent="0.2">
      <c r="A39" s="11">
        <v>1087</v>
      </c>
      <c r="B39" s="11">
        <v>21013</v>
      </c>
      <c r="C39" s="11" t="s">
        <v>19</v>
      </c>
      <c r="D39" s="11" t="s">
        <v>20</v>
      </c>
      <c r="E39" s="6">
        <v>10</v>
      </c>
    </row>
    <row r="40" spans="1:5" ht="25.5" x14ac:dyDescent="0.2">
      <c r="A40" s="11">
        <v>1100</v>
      </c>
      <c r="B40" s="11">
        <v>21026</v>
      </c>
      <c r="C40" s="11" t="s">
        <v>27</v>
      </c>
      <c r="D40" s="11" t="s">
        <v>28</v>
      </c>
      <c r="E40" s="6">
        <v>2</v>
      </c>
    </row>
    <row r="41" spans="1:5" ht="25.5" x14ac:dyDescent="0.2">
      <c r="A41" s="11">
        <v>1110</v>
      </c>
      <c r="B41" s="11">
        <v>21036</v>
      </c>
      <c r="C41" s="11" t="s">
        <v>33</v>
      </c>
      <c r="D41" s="11" t="s">
        <v>34</v>
      </c>
      <c r="E41" s="6">
        <v>10</v>
      </c>
    </row>
    <row r="42" spans="1:5" ht="63.75" x14ac:dyDescent="0.2">
      <c r="A42" s="11">
        <v>1114</v>
      </c>
      <c r="B42" s="11">
        <v>21040</v>
      </c>
      <c r="C42" s="11" t="s">
        <v>37</v>
      </c>
      <c r="D42" s="11" t="s">
        <v>38</v>
      </c>
      <c r="E42" s="6">
        <v>20</v>
      </c>
    </row>
    <row r="43" spans="1:5" ht="38.25" x14ac:dyDescent="0.2">
      <c r="A43" s="11">
        <v>1122</v>
      </c>
      <c r="B43" s="11">
        <v>21048</v>
      </c>
      <c r="C43" s="11" t="s">
        <v>41</v>
      </c>
      <c r="D43" s="11" t="s">
        <v>42</v>
      </c>
      <c r="E43" s="6">
        <v>2</v>
      </c>
    </row>
    <row r="44" spans="1:5" ht="15" x14ac:dyDescent="0.2">
      <c r="A44" s="11">
        <v>1161</v>
      </c>
      <c r="B44" s="11">
        <v>21087</v>
      </c>
      <c r="C44" s="11" t="s">
        <v>67</v>
      </c>
      <c r="D44" s="11" t="s">
        <v>68</v>
      </c>
      <c r="E44" s="6">
        <v>2</v>
      </c>
    </row>
    <row r="45" spans="1:5" ht="25.5" x14ac:dyDescent="0.2">
      <c r="A45" s="11">
        <v>1164</v>
      </c>
      <c r="B45" s="11">
        <v>21090</v>
      </c>
      <c r="C45" s="11" t="s">
        <v>71</v>
      </c>
      <c r="D45" s="11" t="s">
        <v>72</v>
      </c>
      <c r="E45" s="6">
        <v>5</v>
      </c>
    </row>
    <row r="46" spans="1:5" x14ac:dyDescent="0.2">
      <c r="A46" s="17" t="s">
        <v>102</v>
      </c>
      <c r="B46" s="12"/>
      <c r="C46" s="12"/>
      <c r="D46" s="12"/>
      <c r="E46" s="12"/>
    </row>
    <row r="47" spans="1:5" x14ac:dyDescent="0.2">
      <c r="A47" s="10" t="s">
        <v>89</v>
      </c>
      <c r="B47" s="11">
        <v>114</v>
      </c>
      <c r="C47" s="10" t="s">
        <v>88</v>
      </c>
      <c r="D47" s="15" t="s">
        <v>92</v>
      </c>
      <c r="E47" s="12"/>
    </row>
    <row r="48" spans="1:5" x14ac:dyDescent="0.2">
      <c r="A48" s="17" t="s">
        <v>103</v>
      </c>
      <c r="B48" s="12"/>
      <c r="C48" s="12"/>
      <c r="D48" s="15" t="s">
        <v>91</v>
      </c>
      <c r="E48" s="12"/>
    </row>
    <row r="49" spans="1:5" ht="25.5" x14ac:dyDescent="0.2">
      <c r="A49" s="10" t="s">
        <v>5</v>
      </c>
      <c r="B49" s="10" t="s">
        <v>6</v>
      </c>
      <c r="C49" s="10" t="s">
        <v>8</v>
      </c>
      <c r="D49" s="10" t="s">
        <v>9</v>
      </c>
      <c r="E49" s="10" t="s">
        <v>11</v>
      </c>
    </row>
    <row r="50" spans="1:5" ht="63.75" x14ac:dyDescent="0.2">
      <c r="A50" s="11">
        <v>1087</v>
      </c>
      <c r="B50" s="11">
        <v>21013</v>
      </c>
      <c r="C50" s="11" t="s">
        <v>19</v>
      </c>
      <c r="D50" s="11" t="s">
        <v>20</v>
      </c>
      <c r="E50" s="6">
        <v>25</v>
      </c>
    </row>
    <row r="51" spans="1:5" ht="38.25" x14ac:dyDescent="0.2">
      <c r="A51" s="11">
        <v>1122</v>
      </c>
      <c r="B51" s="11">
        <v>21048</v>
      </c>
      <c r="C51" s="11" t="s">
        <v>41</v>
      </c>
      <c r="D51" s="11" t="s">
        <v>42</v>
      </c>
      <c r="E51" s="6">
        <v>1</v>
      </c>
    </row>
    <row r="52" spans="1:5" ht="51" x14ac:dyDescent="0.2">
      <c r="A52" s="11">
        <v>1123</v>
      </c>
      <c r="B52" s="11">
        <v>21049</v>
      </c>
      <c r="C52" s="11" t="s">
        <v>43</v>
      </c>
      <c r="D52" s="11" t="s">
        <v>44</v>
      </c>
      <c r="E52" s="6">
        <v>20</v>
      </c>
    </row>
    <row r="53" spans="1:5" ht="15" x14ac:dyDescent="0.2">
      <c r="A53" s="11">
        <v>1124</v>
      </c>
      <c r="B53" s="11">
        <v>21050</v>
      </c>
      <c r="C53" s="11" t="s">
        <v>45</v>
      </c>
      <c r="D53" s="11" t="s">
        <v>46</v>
      </c>
      <c r="E53" s="6">
        <v>4</v>
      </c>
    </row>
    <row r="54" spans="1:5" ht="25.5" x14ac:dyDescent="0.2">
      <c r="A54" s="11">
        <v>1133</v>
      </c>
      <c r="B54" s="11">
        <v>21059</v>
      </c>
      <c r="C54" s="11" t="s">
        <v>47</v>
      </c>
      <c r="D54" s="11" t="s">
        <v>48</v>
      </c>
      <c r="E54" s="6">
        <v>12</v>
      </c>
    </row>
    <row r="55" spans="1:5" ht="25.5" x14ac:dyDescent="0.2">
      <c r="A55" s="11">
        <v>1137</v>
      </c>
      <c r="B55" s="11">
        <v>21063</v>
      </c>
      <c r="C55" s="11" t="s">
        <v>51</v>
      </c>
      <c r="D55" s="11" t="s">
        <v>52</v>
      </c>
      <c r="E55" s="6">
        <v>3</v>
      </c>
    </row>
    <row r="56" spans="1:5" ht="15" x14ac:dyDescent="0.2">
      <c r="A56" s="11">
        <v>1139</v>
      </c>
      <c r="B56" s="11">
        <v>21065</v>
      </c>
      <c r="C56" s="11" t="s">
        <v>53</v>
      </c>
      <c r="D56" s="11" t="s">
        <v>54</v>
      </c>
      <c r="E56" s="6">
        <v>1</v>
      </c>
    </row>
    <row r="57" spans="1:5" ht="15" x14ac:dyDescent="0.2">
      <c r="A57" s="11">
        <v>1140</v>
      </c>
      <c r="B57" s="11">
        <v>21066</v>
      </c>
      <c r="C57" s="11" t="s">
        <v>55</v>
      </c>
      <c r="D57" s="11" t="s">
        <v>56</v>
      </c>
      <c r="E57" s="6">
        <v>1</v>
      </c>
    </row>
    <row r="58" spans="1:5" ht="15" x14ac:dyDescent="0.2">
      <c r="A58" s="11">
        <v>1143</v>
      </c>
      <c r="B58" s="11">
        <v>21069</v>
      </c>
      <c r="C58" s="11" t="s">
        <v>59</v>
      </c>
      <c r="D58" s="11" t="s">
        <v>60</v>
      </c>
      <c r="E58" s="6">
        <v>25</v>
      </c>
    </row>
    <row r="59" spans="1:5" ht="15" x14ac:dyDescent="0.2">
      <c r="A59" s="11">
        <v>1149</v>
      </c>
      <c r="B59" s="11">
        <v>21075</v>
      </c>
      <c r="C59" s="11" t="s">
        <v>61</v>
      </c>
      <c r="D59" s="11" t="s">
        <v>62</v>
      </c>
      <c r="E59" s="6">
        <v>1</v>
      </c>
    </row>
    <row r="60" spans="1:5" ht="38.25" x14ac:dyDescent="0.2">
      <c r="A60" s="11">
        <v>1153</v>
      </c>
      <c r="B60" s="11">
        <v>21079</v>
      </c>
      <c r="C60" s="11" t="s">
        <v>63</v>
      </c>
      <c r="D60" s="11" t="s">
        <v>64</v>
      </c>
      <c r="E60" s="6">
        <v>6</v>
      </c>
    </row>
    <row r="61" spans="1:5" ht="25.5" x14ac:dyDescent="0.2">
      <c r="A61" s="11">
        <v>1162</v>
      </c>
      <c r="B61" s="11">
        <v>21088</v>
      </c>
      <c r="C61" s="11" t="s">
        <v>69</v>
      </c>
      <c r="D61" s="11" t="s">
        <v>70</v>
      </c>
      <c r="E61" s="6">
        <v>20</v>
      </c>
    </row>
    <row r="62" spans="1:5" ht="25.5" x14ac:dyDescent="0.2">
      <c r="A62" s="11">
        <v>1164</v>
      </c>
      <c r="B62" s="11">
        <v>21090</v>
      </c>
      <c r="C62" s="11" t="s">
        <v>71</v>
      </c>
      <c r="D62" s="11" t="s">
        <v>72</v>
      </c>
      <c r="E62" s="6">
        <v>2</v>
      </c>
    </row>
    <row r="63" spans="1:5" ht="38.25" x14ac:dyDescent="0.2">
      <c r="A63" s="11">
        <v>1179</v>
      </c>
      <c r="B63" s="11">
        <v>21105</v>
      </c>
      <c r="C63" s="11" t="s">
        <v>79</v>
      </c>
      <c r="D63" s="11" t="s">
        <v>80</v>
      </c>
      <c r="E63" s="6">
        <v>3</v>
      </c>
    </row>
    <row r="64" spans="1:5" x14ac:dyDescent="0.2">
      <c r="A64" s="17" t="s">
        <v>102</v>
      </c>
      <c r="B64" s="12"/>
      <c r="C64" s="12"/>
      <c r="D64" s="12"/>
      <c r="E64" s="12"/>
    </row>
    <row r="65" spans="1:5" x14ac:dyDescent="0.2">
      <c r="A65" s="10" t="s">
        <v>89</v>
      </c>
      <c r="B65" s="11">
        <v>117</v>
      </c>
      <c r="C65" s="10" t="s">
        <v>88</v>
      </c>
      <c r="D65" s="15" t="s">
        <v>87</v>
      </c>
      <c r="E65" s="12"/>
    </row>
    <row r="66" spans="1:5" x14ac:dyDescent="0.2">
      <c r="A66" s="17" t="s">
        <v>103</v>
      </c>
      <c r="B66" s="12"/>
      <c r="C66" s="12"/>
      <c r="D66" s="15" t="s">
        <v>85</v>
      </c>
      <c r="E66" s="12"/>
    </row>
    <row r="67" spans="1:5" ht="25.5" x14ac:dyDescent="0.2">
      <c r="A67" s="10" t="s">
        <v>5</v>
      </c>
      <c r="B67" s="10" t="s">
        <v>6</v>
      </c>
      <c r="C67" s="10" t="s">
        <v>8</v>
      </c>
      <c r="D67" s="10" t="s">
        <v>9</v>
      </c>
      <c r="E67" s="10" t="s">
        <v>11</v>
      </c>
    </row>
    <row r="68" spans="1:5" ht="38.25" x14ac:dyDescent="0.2">
      <c r="A68" s="11">
        <v>1084</v>
      </c>
      <c r="B68" s="11">
        <v>21010</v>
      </c>
      <c r="C68" s="11" t="s">
        <v>17</v>
      </c>
      <c r="D68" s="11" t="s">
        <v>18</v>
      </c>
      <c r="E68" s="6">
        <v>80</v>
      </c>
    </row>
    <row r="69" spans="1:5" ht="63.75" x14ac:dyDescent="0.2">
      <c r="A69" s="11">
        <v>1087</v>
      </c>
      <c r="B69" s="11">
        <v>21013</v>
      </c>
      <c r="C69" s="11" t="s">
        <v>19</v>
      </c>
      <c r="D69" s="11" t="s">
        <v>20</v>
      </c>
      <c r="E69" s="6">
        <v>80</v>
      </c>
    </row>
    <row r="70" spans="1:5" ht="38.25" x14ac:dyDescent="0.2">
      <c r="A70" s="11">
        <v>1099</v>
      </c>
      <c r="B70" s="11">
        <v>21025</v>
      </c>
      <c r="C70" s="11" t="s">
        <v>25</v>
      </c>
      <c r="D70" s="11" t="s">
        <v>26</v>
      </c>
      <c r="E70" s="6">
        <v>20</v>
      </c>
    </row>
    <row r="71" spans="1:5" ht="25.5" x14ac:dyDescent="0.2">
      <c r="A71" s="11">
        <v>1101</v>
      </c>
      <c r="B71" s="11">
        <v>21027</v>
      </c>
      <c r="C71" s="11" t="s">
        <v>29</v>
      </c>
      <c r="D71" s="11" t="s">
        <v>30</v>
      </c>
      <c r="E71" s="6">
        <v>50</v>
      </c>
    </row>
    <row r="72" spans="1:5" ht="25.5" x14ac:dyDescent="0.2">
      <c r="A72" s="11">
        <v>1103</v>
      </c>
      <c r="B72" s="11">
        <v>21029</v>
      </c>
      <c r="C72" s="11" t="s">
        <v>31</v>
      </c>
      <c r="D72" s="11" t="s">
        <v>32</v>
      </c>
      <c r="E72" s="6">
        <v>20</v>
      </c>
    </row>
    <row r="73" spans="1:5" ht="63.75" x14ac:dyDescent="0.2">
      <c r="A73" s="11">
        <v>1114</v>
      </c>
      <c r="B73" s="11">
        <v>21040</v>
      </c>
      <c r="C73" s="11" t="s">
        <v>37</v>
      </c>
      <c r="D73" s="11" t="s">
        <v>38</v>
      </c>
      <c r="E73" s="6">
        <v>150</v>
      </c>
    </row>
    <row r="74" spans="1:5" ht="63.75" x14ac:dyDescent="0.2">
      <c r="A74" s="11">
        <v>1115</v>
      </c>
      <c r="B74" s="11">
        <v>21041</v>
      </c>
      <c r="C74" s="11" t="s">
        <v>39</v>
      </c>
      <c r="D74" s="11" t="s">
        <v>40</v>
      </c>
      <c r="E74" s="6">
        <v>60</v>
      </c>
    </row>
    <row r="75" spans="1:5" ht="38.25" x14ac:dyDescent="0.2">
      <c r="A75" s="11">
        <v>1122</v>
      </c>
      <c r="B75" s="11">
        <v>21048</v>
      </c>
      <c r="C75" s="11" t="s">
        <v>41</v>
      </c>
      <c r="D75" s="11" t="s">
        <v>42</v>
      </c>
      <c r="E75" s="6">
        <v>20</v>
      </c>
    </row>
    <row r="76" spans="1:5" ht="51" x14ac:dyDescent="0.2">
      <c r="A76" s="11">
        <v>1123</v>
      </c>
      <c r="B76" s="11">
        <v>21049</v>
      </c>
      <c r="C76" s="11" t="s">
        <v>43</v>
      </c>
      <c r="D76" s="11" t="s">
        <v>44</v>
      </c>
      <c r="E76" s="6">
        <v>150</v>
      </c>
    </row>
    <row r="77" spans="1:5" ht="25.5" x14ac:dyDescent="0.2">
      <c r="A77" s="11">
        <v>1133</v>
      </c>
      <c r="B77" s="11">
        <v>21059</v>
      </c>
      <c r="C77" s="11" t="s">
        <v>47</v>
      </c>
      <c r="D77" s="11" t="s">
        <v>48</v>
      </c>
      <c r="E77" s="6">
        <v>20</v>
      </c>
    </row>
    <row r="78" spans="1:5" ht="25.5" x14ac:dyDescent="0.2">
      <c r="A78" s="11">
        <v>1137</v>
      </c>
      <c r="B78" s="11">
        <v>21063</v>
      </c>
      <c r="C78" s="11" t="s">
        <v>51</v>
      </c>
      <c r="D78" s="11" t="s">
        <v>52</v>
      </c>
      <c r="E78" s="6">
        <v>40</v>
      </c>
    </row>
    <row r="79" spans="1:5" ht="25.5" x14ac:dyDescent="0.2">
      <c r="A79" s="11">
        <v>1142</v>
      </c>
      <c r="B79" s="11">
        <v>21068</v>
      </c>
      <c r="C79" s="11" t="s">
        <v>57</v>
      </c>
      <c r="D79" s="11" t="s">
        <v>58</v>
      </c>
      <c r="E79" s="6">
        <v>30</v>
      </c>
    </row>
    <row r="80" spans="1:5" ht="15" x14ac:dyDescent="0.2">
      <c r="A80" s="11">
        <v>1155</v>
      </c>
      <c r="B80" s="11">
        <v>21081</v>
      </c>
      <c r="C80" s="11" t="s">
        <v>65</v>
      </c>
      <c r="D80" s="11" t="s">
        <v>66</v>
      </c>
      <c r="E80" s="6">
        <v>50</v>
      </c>
    </row>
    <row r="81" spans="1:5" ht="15" x14ac:dyDescent="0.2">
      <c r="A81" s="11">
        <v>1161</v>
      </c>
      <c r="B81" s="11">
        <v>21087</v>
      </c>
      <c r="C81" s="11" t="s">
        <v>67</v>
      </c>
      <c r="D81" s="11" t="s">
        <v>68</v>
      </c>
      <c r="E81" s="6">
        <v>40</v>
      </c>
    </row>
    <row r="82" spans="1:5" ht="25.5" x14ac:dyDescent="0.2">
      <c r="A82" s="11">
        <v>1162</v>
      </c>
      <c r="B82" s="11">
        <v>21088</v>
      </c>
      <c r="C82" s="11" t="s">
        <v>69</v>
      </c>
      <c r="D82" s="11" t="s">
        <v>70</v>
      </c>
      <c r="E82" s="6">
        <v>240</v>
      </c>
    </row>
    <row r="83" spans="1:5" ht="25.5" x14ac:dyDescent="0.2">
      <c r="A83" s="11">
        <v>1164</v>
      </c>
      <c r="B83" s="11">
        <v>21090</v>
      </c>
      <c r="C83" s="11" t="s">
        <v>71</v>
      </c>
      <c r="D83" s="11" t="s">
        <v>72</v>
      </c>
      <c r="E83" s="6">
        <v>240</v>
      </c>
    </row>
    <row r="84" spans="1:5" ht="38.25" x14ac:dyDescent="0.2">
      <c r="A84" s="11">
        <v>1166</v>
      </c>
      <c r="B84" s="11">
        <v>21092</v>
      </c>
      <c r="C84" s="11" t="s">
        <v>73</v>
      </c>
      <c r="D84" s="11" t="s">
        <v>74</v>
      </c>
      <c r="E84" s="6">
        <v>60</v>
      </c>
    </row>
    <row r="85" spans="1:5" ht="38.25" x14ac:dyDescent="0.2">
      <c r="A85" s="11">
        <v>1178</v>
      </c>
      <c r="B85" s="11">
        <v>21104</v>
      </c>
      <c r="C85" s="11" t="s">
        <v>77</v>
      </c>
      <c r="D85" s="11" t="s">
        <v>78</v>
      </c>
      <c r="E85" s="6">
        <v>40</v>
      </c>
    </row>
    <row r="86" spans="1:5" ht="38.25" x14ac:dyDescent="0.2">
      <c r="A86" s="11">
        <v>1179</v>
      </c>
      <c r="B86" s="11">
        <v>21105</v>
      </c>
      <c r="C86" s="11" t="s">
        <v>79</v>
      </c>
      <c r="D86" s="11" t="s">
        <v>80</v>
      </c>
      <c r="E86" s="6">
        <v>30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A66:C66"/>
    <mergeCell ref="D66:E66"/>
    <mergeCell ref="C10:D10"/>
    <mergeCell ref="A46:E46"/>
    <mergeCell ref="D47:E47"/>
    <mergeCell ref="A48:C48"/>
    <mergeCell ref="D48:E48"/>
    <mergeCell ref="A64:E64"/>
    <mergeCell ref="D65:E65"/>
    <mergeCell ref="D24:E24"/>
    <mergeCell ref="A25:C25"/>
    <mergeCell ref="D25:E25"/>
    <mergeCell ref="A35:E35"/>
    <mergeCell ref="D36:E36"/>
    <mergeCell ref="A37:C37"/>
    <mergeCell ref="D37:E37"/>
    <mergeCell ref="A12:E12"/>
    <mergeCell ref="A13:E13"/>
    <mergeCell ref="D14:E14"/>
    <mergeCell ref="A15:C15"/>
    <mergeCell ref="D15:E15"/>
    <mergeCell ref="A23:E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zbozi</vt:lpstr>
      <vt:lpstr>DNS zbozi (2)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2014-04-16T08:55:54Z</cp:lastPrinted>
  <dcterms:created xsi:type="dcterms:W3CDTF">2014-04-16T08:45:13Z</dcterms:created>
  <dcterms:modified xsi:type="dcterms:W3CDTF">2014-04-16T09:08:47Z</dcterms:modified>
</cp:coreProperties>
</file>