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510" yWindow="555" windowWidth="26535" windowHeight="11190" activeTab="0"/>
  </bookViews>
  <sheets>
    <sheet name="DNS zbozi celkem" sheetId="1" r:id="rId1"/>
    <sheet name="DNS zbozi části" sheetId="2" r:id="rId2"/>
  </sheets>
  <definedNames/>
  <calcPr calcId="145621"/>
</workbook>
</file>

<file path=xl/sharedStrings.xml><?xml version="1.0" encoding="utf-8"?>
<sst xmlns="http://schemas.openxmlformats.org/spreadsheetml/2006/main" count="549" uniqueCount="164">
  <si>
    <t>Uchazeč:</t>
  </si>
  <si>
    <t>Doplňte název firmy</t>
  </si>
  <si>
    <t>IČ:</t>
  </si>
  <si>
    <t>Doplňte</t>
  </si>
  <si>
    <t>Pozn.: Popis požadovaných vlastností může být delší než je velikost buňky (např.dvojklik na buňku zobrazí celý text).</t>
  </si>
  <si>
    <t>ID zboží</t>
  </si>
  <si>
    <t>Označ.</t>
  </si>
  <si>
    <t>Cena bez DPH za jedn.</t>
  </si>
  <si>
    <t>Pozn. k ceně</t>
  </si>
  <si>
    <t>Název zboží</t>
  </si>
  <si>
    <t>Požadované vlastnosti</t>
  </si>
  <si>
    <t>Popis nabízeného zboží</t>
  </si>
  <si>
    <t>Počet</t>
  </si>
  <si>
    <t>Nabídková cena bez DPH</t>
  </si>
  <si>
    <t>Nabídková cena celkem bez DPH</t>
  </si>
  <si>
    <t xml:space="preserve">  </t>
  </si>
  <si>
    <t>Maximální</t>
  </si>
  <si>
    <t>Baterie alkalické AA</t>
  </si>
  <si>
    <t>Alkalické tužkové baterie AA. Měrná jednotka: bal 4 ks</t>
  </si>
  <si>
    <t>Baterie nabíjecí AAA</t>
  </si>
  <si>
    <t>Nabíjecí akumulátory typu AAA s kapacitou 1100 mAh. Měrná jednotka: bal 4 ks</t>
  </si>
  <si>
    <t>Pryž/guma</t>
  </si>
  <si>
    <t>Kvalitní pryž na tužku, rozměr 43 x 19 x 13 mm. Měrná jednotka: ks</t>
  </si>
  <si>
    <t>Kuličkové pero, červené 0,5 mm</t>
  </si>
  <si>
    <t>Plastové kuličkové pero s pogumovaným úchopem, stiskací mechanismus, jehlový hrot 0,5mm, barva náplně červená. Měrná jednotka: ks</t>
  </si>
  <si>
    <t>Kuličkové pero, modré 0,5 mm</t>
  </si>
  <si>
    <t>Plastové kuličkové pero, stiskací mechanismus, pogumovaný úchop jehlový hrot 0,5mm, barva náplně: modrá. Barva pera: mix tmavých barev. Měrná jednotka: ks</t>
  </si>
  <si>
    <t>Kuličkové pero jednorázové, červené</t>
  </si>
  <si>
    <t>Průhledné plastové tělo, viditelný stav náplně. Uzávěr a špička v barvě náplně. Kvalitní psaní zajišťuje jemný hrot, 0,70 mm, barva červená. Měrná jednotka: ks</t>
  </si>
  <si>
    <t>Popisovač na bílé tabule 2,5 mm, červený</t>
  </si>
  <si>
    <t>Bílé plastové tělo. Vršek a uzávěr s klipem v barvě inkoustu. Popisovač na bílé tabule za sucha stíratelný. Kulatý hrot 5 mm, šíře stopy 2,5 mm, barva červená. Měrná jednotka: ks</t>
  </si>
  <si>
    <t>Popisovač na bílé tabule 2,5 mm, modrý</t>
  </si>
  <si>
    <t>Bílé plastové tělo. Vršek a uzávěr s klipem v barvě inkoustu. Popisovač na bílé tabule za sucha stíratelný. Kulatý hrot 5 mm, šíře stopy 2,5 mm, barva modrá. Měrná jednotka: ks</t>
  </si>
  <si>
    <t>Popisovač na bílé tabule 2,5 mm, zelený</t>
  </si>
  <si>
    <t>Bílé plastové tělo. Vršek a uzávěr s klipem v barvě inkoustu. Popisovač na bílé tabule za sucha stíratelný. Kulatý hrot 5 mm, šíře stopy 2,5 mm, barva zelená. Měrná jednotka: ks</t>
  </si>
  <si>
    <t>Popisovač na flipchart, modrý</t>
  </si>
  <si>
    <t>Robustní plastové tělo a chránítko v barvě náplně. Inkoust na vodní bázi. Speciálně určený na papír pro tabule flipchart. Vysoká odolnost proti vysychání. klínový hrot, šíře stopy 1 - 4,6 mm, barva modrá. Měrná jednotka: ks</t>
  </si>
  <si>
    <t>Náplň do mikrotužky 2B 0,5 mm</t>
  </si>
  <si>
    <t>Tuhy do mikrotužky 2B - Vysoce polymerizované grafitové pružné mikrotuhy, s velmi nízkou lámavostí, o průměru 0.5 mm vhodné do všech mikrotužek. Balení obsahuje 12 ks tuhy o délce 60 mm.</t>
  </si>
  <si>
    <t>Nástěnka korková 60 x 90 cm</t>
  </si>
  <si>
    <t>Korková tabule s dřevěným rámem, rozměr 60 x 90 cm. Měrná jednotka: ks</t>
  </si>
  <si>
    <t>Lepidlo 15g</t>
  </si>
  <si>
    <t>Lepící tyčinka vysunovací na papír, lepenku, korek, neutrální vůně, neobsahující ředidla ani PVC, hmotnost náplně 15 g. Měrná jednotka: ks 15 g</t>
  </si>
  <si>
    <t>Lepidlo univerzální</t>
  </si>
  <si>
    <t>Univerzální kontaktní lepidlo na všechny savé a nesavé materiály. Nevhodné pro lepení PP, PE, měkčeného PVC a teflonu. Obsah 50 ml.. Měrná jednotka: ks</t>
  </si>
  <si>
    <t>Lepidlo 40g</t>
  </si>
  <si>
    <t>Lepící tyčinka vysunovací na papír, lepenku, korek, neutrální vůně, neobsahující ředidla ani PVC, hmotnost náplně 40 g. Měrná jednotka: ks</t>
  </si>
  <si>
    <t>Samolepící záložky 20x38mm, 4 barvy</t>
  </si>
  <si>
    <t>Značkovací samolepicí bloček, 4 barvy po 50 listech, 20 x 38 mm - popisovatelné, opakovaně použitelné. Měrná jednotka: bal 200 lístků</t>
  </si>
  <si>
    <t>Samolepící etikety 105 x 42,3 mm</t>
  </si>
  <si>
    <t>Samolepící etikety adresní, rozměr 105 x 42,3 mm, 14 ks/arch,. Měrná jednotka: bal 100 archů</t>
  </si>
  <si>
    <t>Obal závěsný na CD na 1 kus CD</t>
  </si>
  <si>
    <t>Závěsný obal na CD, typ na 1 kus CD, zpevněná multiperforace pro zakládání do pořadačů, čirý. Měrná jednotka: bal 10 ks</t>
  </si>
  <si>
    <t>Kalkulačka školní</t>
  </si>
  <si>
    <t>Školní kalkulátor 240 funkcí. Možnost zpětného zobrazení a editace vložených dat, jednoduché vyvolání vložených výpočtů pro opravu a přepočítání, dvouřádkový displej. Počet míst mantisy a exponentu 10+2, 12ti místný displej s bodovou maticí. Výpočty rovnic, výpočty derivací, řešící funkce, výpočty se zlomky, výpočty integrálu, kombinace a variace, statistika (standardní odchylka, pravděpodobnost rozdělení, regresní analýza), výpočty a převody v soustavách o základu n, logické operace, výpočty s komplexními čísly, paměť na vzorce, výpočty s technickými symboly. 9 variabilních pamětí s ochranou, napájení 1x LR44, plastová tlačítka, pevné zasouvací pouzdro. Rozměry 155 x 85 x 12,2</t>
  </si>
  <si>
    <t>Organizér na 96 CD/DVD</t>
  </si>
  <si>
    <t>Organizér na 96 CD/DVD, uvnitř organizéru jsou oboustranná pouzdra pro uložení 2 CD/DVD bez obalu nebo 1 CD/DVD s obalem.. Měrná jednotka: ks</t>
  </si>
  <si>
    <t>Jmenovka s klipem a špendlíkem</t>
  </si>
  <si>
    <t>Desky spisové A4, průhledné s drukem - červené</t>
  </si>
  <si>
    <t>Spisové desky A4, průhledné s drukem, materiál polypropylen, barva červená. Měrná jednotka: ks</t>
  </si>
  <si>
    <t>Tubus papírový 10 x 100 cm</t>
  </si>
  <si>
    <t>Tubus ze silného hnědého papíru, vinutá kartonáž s uzávěry, rozměr 10 x 100 cm. Měrná jednotka: ks</t>
  </si>
  <si>
    <t>Plastové hřbety - průměr 10 mm, černé</t>
  </si>
  <si>
    <t>Plastové hřbety pro kroužkovou vazbu, průměr 10 mm, barva černá. Měrná jednotka: bal 100 ks</t>
  </si>
  <si>
    <t>Plastové hřbety - průměr 16 mm, bílé</t>
  </si>
  <si>
    <t>Plastové hřbety pro kroužkovou vazbu, průměr 16 mm, barva bílá. Měrná jednotka: bal 100 ks</t>
  </si>
  <si>
    <t>Plastové hřbety - průměr 16 mm, černé</t>
  </si>
  <si>
    <t>Plastové hřbety pro kroužkovou vazbu, průměr 16 mm, barva černá. Měrná jednotka: bal 100 ks</t>
  </si>
  <si>
    <t>Mapa 3 klopy, karton - růžová</t>
  </si>
  <si>
    <t>Odkládací mapa A4, 3 klopy, materiál karton, barva růžová. Měrná jednotka: ks</t>
  </si>
  <si>
    <t>Odkladač kancelářský - trojdílný, černý</t>
  </si>
  <si>
    <t>Kancelářský odkladač, trojdílný, drátěný, na dokumenty A4, velikost 295x355x267 mm, barva černá. Měrná jednotka: ks</t>
  </si>
  <si>
    <t>Stojan na spisy drátěný - černý</t>
  </si>
  <si>
    <t>Stojan na dokumenty formátu A4, drátěný, velikost cca. 250x72x315 mm, barva černá.. Měrná jednotka: ks</t>
  </si>
  <si>
    <t>Box archivační</t>
  </si>
  <si>
    <t>Archivační box z třívrstvé lepenky, hnědý se zeleným potiskem pro 5 kusů pořadačů nebo krabic, uzavíratelný zvrchu, rozměry 400 x 330 x 295 mm. Měrná jednotka: ks</t>
  </si>
  <si>
    <t>Box na dokumenty - modrý</t>
  </si>
  <si>
    <t>Box na dokumenty otevřený, zkosený z hladké lepenky 1000 g/m2, rozměr 330 x 230 x 75 mm, barva modrá. Měrná jednotka: ks</t>
  </si>
  <si>
    <t>Box na spisy -  modrý</t>
  </si>
  <si>
    <t>Box na spisy, rozměry min 300 x 200 x 25 mm (š/h/v), gumička přes rohy, materiál polypropylen, barva modrá. Měrná jednotka: ks</t>
  </si>
  <si>
    <t>Box na spisy - oranžový</t>
  </si>
  <si>
    <t>Box na spisy, rozměry min 300 x 200 x 25 mm (š/h/v), gumička přes rohy, materiál polypropylen, barva oranžová. Měrná jednotka: ks</t>
  </si>
  <si>
    <t>Box na spisy - zelený</t>
  </si>
  <si>
    <t>Box na spisy, rozměry min 300 x 200 x 25 mm (š/h/v), gumička přes rohy, materiál polypropylen, barva zelená. Měrná jednotka: ks</t>
  </si>
  <si>
    <t>Guma lepící  - 84 čtverečků</t>
  </si>
  <si>
    <t>Oboustranně lepicí bílá guma, 84 ks čtverečků. Měrná jednotka: bal 84 ks</t>
  </si>
  <si>
    <t>Houba na magnetickou tabuli - vyměnitelné filcy</t>
  </si>
  <si>
    <t>Magnetická houbička na bílé tabule s vyměnitelnými filcy (10ks). Měrná jednotka: ks</t>
  </si>
  <si>
    <t>Filc náhradní pro magnetické tabule - 10ks</t>
  </si>
  <si>
    <t>Náhradní filc k magnetické houbě. Měrná jednotka: 10 ks/bal</t>
  </si>
  <si>
    <t>DVD-RW</t>
  </si>
  <si>
    <t>DVD-RW, možnost zápisu více než 1000 x, kapacita 4,7 GB, rychlost 4 x, jewel box. Měrná jednotka: bal 10 ks</t>
  </si>
  <si>
    <t>Kalkulačka stolní</t>
  </si>
  <si>
    <t>Stolní kalulačka, 12 míst na displeji, napájení solár-bateriové, stadartní funkce + funkce TAX. Měrná jednotka: ks</t>
  </si>
  <si>
    <t>CD-R 10 ks - jewel case</t>
  </si>
  <si>
    <t>CD-R, kapacita 700 MB, rychlost 52 x - jewel box (klasická krabička 10mm). Měrná jednotka: bal 10 ks</t>
  </si>
  <si>
    <t>Podložka pod myš</t>
  </si>
  <si>
    <t>Podložka pod myš, bez opory zápěstí, s mikrodekorativní plochou a spodní protiskluzovou vrstvou. Měrná jednotka: ks</t>
  </si>
  <si>
    <t>Spojovače 24/8</t>
  </si>
  <si>
    <t>Spojovače 24/8, balení 1000 ks. Měrná jednotka: bal 1000 ks</t>
  </si>
  <si>
    <t>Spojovače NO. 10</t>
  </si>
  <si>
    <t>Spojovače NO. 10, balení 1000 ks. Měrná jednotka: bal 1000 ks</t>
  </si>
  <si>
    <t>Binder klipy 41</t>
  </si>
  <si>
    <t>Kancelářské kovové klipy na sepnutí svazku papíru, vel. 41 mm, černé. Měrná jednotka: bal 12 ks</t>
  </si>
  <si>
    <t>Spony dopisní - 25mm</t>
  </si>
  <si>
    <t>Dopisní spony oblé 25 mm pozinkované. Měrná jednotka: bal 100 ks</t>
  </si>
  <si>
    <t xml:space="preserve">Papír A4 80 g </t>
  </si>
  <si>
    <t>Xerografický papír standardní kvality, 210x297mm, formát A4 80g, bílý, nízká prašnost, standardní, bezdřevý, vysoce bílý ekonomicky výhodný kopírovací papír vhodný pro kopírování a oboustranné tisky na laserových a inkoustových tiskárnách. Papír vhodný karchivaci dle normy ISO 9706. CIE bělost 153
Měrná jednotka: bal 500 listů</t>
  </si>
  <si>
    <t>Papír A4 80 g - barevný tisk</t>
  </si>
  <si>
    <t>Xerografický papír nejvyšší kvality, vhodný pro plnobarevný tisk a kopírování. Formát A4, 80 g, barva bílá, CIE bělost 166. Měrná jednotka: bal 500 listů</t>
  </si>
  <si>
    <t>Papír A4 160 g - modrý</t>
  </si>
  <si>
    <t>Barevný kopírovací papír pro laserové, inkoustové stroje a kopírky, A4, gramáž 160 g, barva modrá. Měrná jednotka: bal 250 archů</t>
  </si>
  <si>
    <t>Samolepící bloček 38 x 51 mm, světle žlutý</t>
  </si>
  <si>
    <t>Samolepící bloček, 38 x 51 mm, opakované lepení, barva světle žlutá. Měrná jednotka: bal 3 x 100 ks lístků</t>
  </si>
  <si>
    <t>Pořadač archivní A4 s kapsou</t>
  </si>
  <si>
    <t>Archivní pořadač, materiál karton, formát A4, šířka 8 cm, vnější potah tmavý mramorový papír, barva hřbetu černá, nalepená etiketa, uvnitř kartonová kapsa. Měrná jednotka: ks</t>
  </si>
  <si>
    <t>Pořadač čtyřkroužkový - 20 mm zelený</t>
  </si>
  <si>
    <t>Čtyřkroužkový pořadač A4, materiál polypropylen poloprůhedný, tloušťka 800 mic, šířka hřbetu 20 mm, barva zelená. Měrná jednotka: ks</t>
  </si>
  <si>
    <t>Desky spisové A5 s tkanicí - mramorová černá</t>
  </si>
  <si>
    <t>Spisové desky A5 s tkanicí, strojně potažené, vyrobené z kvalitní lepenky, mramorová černá. Měrná jednotka: ks</t>
  </si>
  <si>
    <t>Kancelářské gumičky, mix barev</t>
  </si>
  <si>
    <t>Kancelářské gumičky, mix různých barev a průměrů. Měrná jednotka: bal min. 100 ks</t>
  </si>
  <si>
    <t>Ořezávátko se zásobníkem</t>
  </si>
  <si>
    <t>Plastové ořezávátko s průhlednou odpadní nádobkou a 1 otvorem. Měrná jednotka: ks</t>
  </si>
  <si>
    <t>Gelový roller gumovací</t>
  </si>
  <si>
    <t>Přepisovatelný roller s pogumovaným držením, tekutá náplň, stiskací mechanismus, hrot 0,7mm, šíře stopy 0,35 mm, barva modrá Napsaný text lze vymazat opačným koncem rolleru. Měrná jednotka: ks</t>
  </si>
  <si>
    <t>Plotterový papír 120g, 1067mm x 30,5 m</t>
  </si>
  <si>
    <t>Univerzální silný papír vytvářející vysoce kvalitní obrazy bez odlesků, s rychlým schnutím. Určen na plnobarevnou grafiku. 120g, 1067mmx30,5m. Měrná jednotka: role</t>
  </si>
  <si>
    <t>Čistící gel na klávesnice</t>
  </si>
  <si>
    <r>
      <t xml:space="preserve">Kvalitní </t>
    </r>
    <r>
      <rPr>
        <b/>
        <sz val="11"/>
        <color rgb="FF000000"/>
        <rFont val="Calibri"/>
        <family val="2"/>
      </rPr>
      <t>čistící gel</t>
    </r>
    <r>
      <rPr>
        <sz val="10"/>
        <color rgb="FF000000"/>
        <rFont val="Arial"/>
        <family val="2"/>
      </rPr>
      <t xml:space="preserve">, který Vám pomůže všude tam, kde je obvykle těžké zbavit se nečistot. Nezanechává skvrny na rukou ani na čištěném objektu či ploše. </t>
    </r>
    <r>
      <rPr>
        <b/>
        <sz val="11"/>
        <color rgb="FF000000"/>
        <rFont val="Calibri"/>
        <family val="2"/>
      </rPr>
      <t>Čistící gel</t>
    </r>
    <r>
      <rPr>
        <sz val="10"/>
        <color rgb="FF000000"/>
        <rFont val="Arial"/>
        <family val="2"/>
      </rPr>
      <t xml:space="preserve"> je vhodný na počítačové klávesnice, telefony, tiskárny a další obtížně přístupné členité předměty.
Materiál: měkká guma. Měrná jednotka: ks</t>
    </r>
  </si>
  <si>
    <t>Fotografický papír  - role</t>
  </si>
  <si>
    <t>914 mm x 30,5 m (36"), 190 g/m2, univerzální fotografický, lesklý papír. Rozměry válce: 914 mm x 30,5 m. Základní velikost: 50,8 mm. Hmotnost tiskového materiálu: 190 g/m˛ dle testovací normy ISO 536.Ideální pro poskytovatele tiskových služeb, výrobce poutačů, umělecké grafiky a fotolaboratoře Bal: role</t>
  </si>
  <si>
    <t>Celková cena zadavatele:</t>
  </si>
  <si>
    <t>Celková cena uchazeče:</t>
  </si>
  <si>
    <t>Fotografický papír vysoce lesklý</t>
  </si>
  <si>
    <t>Univerzální vysoce lesklý fotografický papír. Je kompatibilní s mnoha velkoformátovými tiskárnami.
Photo Paper – 914 mm x 30,5 m, 190 g/m2 dle testovací metody ISO 536: bal role</t>
  </si>
  <si>
    <t>PřF (53115), CN, 3.p.,č.dv.312, Kontakt: Drahomíra Šrámková (drsramkova@seznam.cz Tel:475283248)</t>
  </si>
  <si>
    <t>Pracoviště, místo dodání:</t>
  </si>
  <si>
    <t>53111 01 0000 01 Ústí nad Labem</t>
  </si>
  <si>
    <t>Projekt:</t>
  </si>
  <si>
    <t>ID obj.</t>
  </si>
  <si>
    <t>****  Dílčí plnění pro pracoviště UJEP  *****</t>
  </si>
  <si>
    <t>REK sklad (22262), Hoření 13, UL, Kontakt: Lenka Karásková, sklad (lenka.karaskova@ujep.cz Tel:475286375)</t>
  </si>
  <si>
    <t xml:space="preserve">22262/01/0000/01 rozpočet </t>
  </si>
  <si>
    <t>VK UJEP (26100), , Kontakt: Kateřina Koděrová (katerina.koderova@ujep.cz Tel:475286012)</t>
  </si>
  <si>
    <t xml:space="preserve">26100 DNS </t>
  </si>
  <si>
    <t>PřF - děkanát (53111), Klíšská 30, přízemí, dveře 109, Kontakt: Šárka Kremlíková (sarka.kremlikova@ujep.cz Tel:775 031 118)</t>
  </si>
  <si>
    <t>53111/38/0232/01 MEVAPOX</t>
  </si>
  <si>
    <t>Fakulta zdravotnických studií (72001), Velká Hradební 13, Kontakt: Kamila Machaloušová (kamila.machalousova@ujep.cz Tel:475284231)</t>
  </si>
  <si>
    <t>72101/01/0000/01 2014</t>
  </si>
  <si>
    <t>studijní oddělení FF UJEP (6320601000001), , Kontakt: Daniela Libichová (daniela.libichova@ujep.cz Tel:475283166)</t>
  </si>
  <si>
    <t>6320601000001 STUD. ODDĚLENÍ FF</t>
  </si>
  <si>
    <t>České mládeže 8, 400 96 Ústí nad (53225), CS, 4. patro, č.dv. 439, Kontakt: Jana Jandáková (jana.jandakova@ujep.cz Tel:475 283 174)</t>
  </si>
  <si>
    <t>5322501000001 KGEO</t>
  </si>
  <si>
    <t>Katedra matematiky, Přírodovědec (53226), , Kontakt: Jaroslava  Zachulová (jaroslava.zachulova@ujep.cz Tel:475285700)</t>
  </si>
  <si>
    <t>53226/01/0000/01 Katedra matematiky</t>
  </si>
  <si>
    <t>Rektorát (22173), 1.13, Kontakt: Jelena Medunová (jelena.medunova@ujep.cz Tel:47528 6238)</t>
  </si>
  <si>
    <t>22173/29/0211 Otevřená univerzita</t>
  </si>
  <si>
    <t>Pozn.: popis vlastností může přesáhnout velikost buňky (např.:dvojklik na buňku zobrazí celý text)</t>
  </si>
  <si>
    <t>****  Dílčí část pro pracoviště UJEP  *****</t>
  </si>
  <si>
    <t>Pracoviště:</t>
  </si>
  <si>
    <t>Příloha č. 1 - podrobná specifikace (dílčí části - podklady pro jednotlivé faktury)</t>
  </si>
  <si>
    <t>Příloha č. 1 - podrobná specifikace (celkový součet)</t>
  </si>
  <si>
    <t>Jmenovka s klipem a špendlíkem - visačka z PVC fólie o rozměrech 90 x 60 mm, na šířku. Úchyt kombinovaný - klip a špendlík. Měrná jednotka: bal 50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</si>
</sst>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0.00"/>
  </numFmts>
  <fonts count="7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CC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 applyAlignment="1">
      <alignment indent="1"/>
    </xf>
    <xf numFmtId="49" fontId="2" fillId="2" borderId="1" xfId="0" applyNumberFormat="1" applyFont="1" applyFill="1" applyBorder="1" applyAlignment="1">
      <alignment horizontal="center" vertical="top" wrapTex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164" fontId="0" fillId="4" borderId="1" xfId="0" applyNumberFormat="1" applyFill="1" applyBorder="1" applyAlignment="1">
      <alignment horizontal="right" vertical="top"/>
    </xf>
    <xf numFmtId="0" fontId="4" fillId="4" borderId="1" xfId="0" applyFont="1" applyFill="1" applyBorder="1" applyAlignment="1">
      <alignment horizontal="center" vertical="top"/>
    </xf>
    <xf numFmtId="164" fontId="0" fillId="3" borderId="1" xfId="0" applyNumberFormat="1" applyFill="1" applyBorder="1" applyAlignment="1" applyProtection="1">
      <alignment horizontal="right" vertical="top"/>
      <protection locked="0"/>
    </xf>
    <xf numFmtId="0" fontId="2" fillId="5" borderId="1" xfId="0" applyFont="1" applyFill="1" applyBorder="1" applyAlignment="1">
      <alignment horizontal="right" vertical="top"/>
    </xf>
    <xf numFmtId="0" fontId="0" fillId="0" borderId="0" xfId="0" applyAlignment="1">
      <alignment indent="1"/>
    </xf>
    <xf numFmtId="49" fontId="2" fillId="2" borderId="1" xfId="0" applyNumberFormat="1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inden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1476375</xdr:colOff>
      <xdr:row>0</xdr:row>
      <xdr:rowOff>0</xdr:rowOff>
    </xdr:from>
    <xdr:to>
      <xdr:col>6</xdr:col>
      <xdr:colOff>3333750</xdr:colOff>
      <xdr:row>6</xdr:row>
      <xdr:rowOff>85725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0"/>
          <a:ext cx="7658100" cy="1057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47625</xdr:rowOff>
    </xdr:from>
    <xdr:to>
      <xdr:col>4</xdr:col>
      <xdr:colOff>914400</xdr:colOff>
      <xdr:row>6</xdr:row>
      <xdr:rowOff>133350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7625"/>
          <a:ext cx="7658100" cy="1057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8:K72"/>
  <sheetViews>
    <sheetView tabSelected="1" workbookViewId="0" topLeftCell="A20">
      <selection activeCell="F33" sqref="F33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4" width="16.00390625" style="0" customWidth="1"/>
    <col min="5" max="5" width="24.00390625" style="0" customWidth="1"/>
    <col min="6" max="7" width="63.00390625" style="0" customWidth="1"/>
    <col min="8" max="8" width="6.00390625" style="0" customWidth="1"/>
    <col min="9" max="11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="9" customFormat="1" ht="12.75"/>
    <row r="7" s="9" customFormat="1" ht="12.75"/>
    <row r="8" spans="1:11" s="9" customFormat="1" ht="15.75">
      <c r="A8" s="12" t="s">
        <v>162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="9" customFormat="1" ht="12.75"/>
    <row r="10" spans="1:9" ht="12.75">
      <c r="A10" s="13" t="s">
        <v>0</v>
      </c>
      <c r="B10" s="14"/>
      <c r="C10" s="14"/>
      <c r="D10" s="14"/>
      <c r="E10" s="14"/>
      <c r="F10" s="2" t="s">
        <v>1</v>
      </c>
      <c r="G10" s="1" t="s">
        <v>2</v>
      </c>
      <c r="H10" s="15" t="s">
        <v>3</v>
      </c>
      <c r="I10" s="14"/>
    </row>
    <row r="11" spans="1:5" ht="12.75">
      <c r="A11" s="16" t="s">
        <v>4</v>
      </c>
      <c r="B11" s="14"/>
      <c r="C11" s="14"/>
      <c r="D11" s="14"/>
      <c r="E11" s="14"/>
    </row>
    <row r="12" spans="1:11" ht="25.5">
      <c r="A12" s="1" t="s">
        <v>5</v>
      </c>
      <c r="B12" s="1" t="s">
        <v>6</v>
      </c>
      <c r="C12" s="1" t="s">
        <v>7</v>
      </c>
      <c r="D12" s="1" t="s">
        <v>8</v>
      </c>
      <c r="E12" s="1" t="s">
        <v>9</v>
      </c>
      <c r="F12" s="1" t="s">
        <v>10</v>
      </c>
      <c r="G12" s="4" t="s">
        <v>11</v>
      </c>
      <c r="H12" s="1" t="s">
        <v>12</v>
      </c>
      <c r="I12" s="4" t="s">
        <v>13</v>
      </c>
      <c r="J12" s="1" t="s">
        <v>14</v>
      </c>
      <c r="K12" s="1" t="s">
        <v>15</v>
      </c>
    </row>
    <row r="13" spans="1:11" ht="15">
      <c r="A13" s="3">
        <v>55</v>
      </c>
      <c r="B13" s="3">
        <v>20004</v>
      </c>
      <c r="C13" s="5">
        <v>60</v>
      </c>
      <c r="D13" s="3" t="s">
        <v>16</v>
      </c>
      <c r="E13" s="3" t="s">
        <v>17</v>
      </c>
      <c r="F13" s="3" t="s">
        <v>18</v>
      </c>
      <c r="G13" s="2" t="s">
        <v>3</v>
      </c>
      <c r="H13" s="6">
        <v>3</v>
      </c>
      <c r="I13" s="7" t="s">
        <v>3</v>
      </c>
      <c r="J13" s="8" t="e">
        <f aca="true" t="shared" si="0" ref="J13:J44">H13*I13</f>
        <v>#VALUE!</v>
      </c>
      <c r="K13" s="8" t="str">
        <f aca="true" t="shared" si="1" ref="K13:K44">IF(I13&gt;C13,"Vyšší"," --- ")</f>
        <v>Vyšší</v>
      </c>
    </row>
    <row r="14" spans="1:11" ht="25.5">
      <c r="A14" s="3">
        <v>58</v>
      </c>
      <c r="B14" s="3">
        <v>20007</v>
      </c>
      <c r="C14" s="5">
        <v>250</v>
      </c>
      <c r="D14" s="3" t="s">
        <v>16</v>
      </c>
      <c r="E14" s="3" t="s">
        <v>19</v>
      </c>
      <c r="F14" s="3" t="s">
        <v>20</v>
      </c>
      <c r="G14" s="2" t="s">
        <v>3</v>
      </c>
      <c r="H14" s="6">
        <v>2</v>
      </c>
      <c r="I14" s="7" t="s">
        <v>3</v>
      </c>
      <c r="J14" s="8" t="e">
        <f t="shared" si="0"/>
        <v>#VALUE!</v>
      </c>
      <c r="K14" s="8" t="str">
        <f t="shared" si="1"/>
        <v>Vyšší</v>
      </c>
    </row>
    <row r="15" spans="1:11" ht="15">
      <c r="A15" s="3">
        <v>73</v>
      </c>
      <c r="B15" s="3">
        <v>20022</v>
      </c>
      <c r="C15" s="5">
        <v>7.9</v>
      </c>
      <c r="D15" s="3" t="s">
        <v>16</v>
      </c>
      <c r="E15" s="3" t="s">
        <v>21</v>
      </c>
      <c r="F15" s="3" t="s">
        <v>22</v>
      </c>
      <c r="G15" s="2" t="s">
        <v>3</v>
      </c>
      <c r="H15" s="6">
        <v>20</v>
      </c>
      <c r="I15" s="7" t="s">
        <v>3</v>
      </c>
      <c r="J15" s="8" t="e">
        <f t="shared" si="0"/>
        <v>#VALUE!</v>
      </c>
      <c r="K15" s="8" t="str">
        <f t="shared" si="1"/>
        <v>Vyšší</v>
      </c>
    </row>
    <row r="16" spans="1:11" ht="38.25">
      <c r="A16" s="3">
        <v>108</v>
      </c>
      <c r="B16" s="3">
        <v>20057</v>
      </c>
      <c r="C16" s="5">
        <v>10</v>
      </c>
      <c r="D16" s="3" t="s">
        <v>16</v>
      </c>
      <c r="E16" s="3" t="s">
        <v>23</v>
      </c>
      <c r="F16" s="3" t="s">
        <v>24</v>
      </c>
      <c r="G16" s="2" t="s">
        <v>3</v>
      </c>
      <c r="H16" s="6">
        <v>20</v>
      </c>
      <c r="I16" s="7" t="s">
        <v>3</v>
      </c>
      <c r="J16" s="8" t="e">
        <f t="shared" si="0"/>
        <v>#VALUE!</v>
      </c>
      <c r="K16" s="8" t="str">
        <f t="shared" si="1"/>
        <v>Vyšší</v>
      </c>
    </row>
    <row r="17" spans="1:11" ht="38.25">
      <c r="A17" s="3">
        <v>109</v>
      </c>
      <c r="B17" s="3">
        <v>20058</v>
      </c>
      <c r="C17" s="5">
        <v>12</v>
      </c>
      <c r="D17" s="3" t="s">
        <v>16</v>
      </c>
      <c r="E17" s="3" t="s">
        <v>25</v>
      </c>
      <c r="F17" s="3" t="s">
        <v>26</v>
      </c>
      <c r="G17" s="2" t="s">
        <v>3</v>
      </c>
      <c r="H17" s="6">
        <v>100</v>
      </c>
      <c r="I17" s="7" t="s">
        <v>3</v>
      </c>
      <c r="J17" s="8" t="e">
        <f t="shared" si="0"/>
        <v>#VALUE!</v>
      </c>
      <c r="K17" s="8" t="str">
        <f t="shared" si="1"/>
        <v>Vyšší</v>
      </c>
    </row>
    <row r="18" spans="1:11" ht="38.25">
      <c r="A18" s="3">
        <v>111</v>
      </c>
      <c r="B18" s="3">
        <v>20060</v>
      </c>
      <c r="C18" s="5">
        <v>1.83</v>
      </c>
      <c r="D18" s="3" t="s">
        <v>16</v>
      </c>
      <c r="E18" s="3" t="s">
        <v>27</v>
      </c>
      <c r="F18" s="3" t="s">
        <v>28</v>
      </c>
      <c r="G18" s="2" t="s">
        <v>3</v>
      </c>
      <c r="H18" s="6">
        <v>10</v>
      </c>
      <c r="I18" s="7" t="s">
        <v>3</v>
      </c>
      <c r="J18" s="8" t="e">
        <f t="shared" si="0"/>
        <v>#VALUE!</v>
      </c>
      <c r="K18" s="8" t="str">
        <f t="shared" si="1"/>
        <v>Vyšší</v>
      </c>
    </row>
    <row r="19" spans="1:11" ht="38.25">
      <c r="A19" s="3">
        <v>146</v>
      </c>
      <c r="B19" s="3">
        <v>20095</v>
      </c>
      <c r="C19" s="5">
        <v>14.5</v>
      </c>
      <c r="D19" s="3" t="s">
        <v>16</v>
      </c>
      <c r="E19" s="3" t="s">
        <v>29</v>
      </c>
      <c r="F19" s="3" t="s">
        <v>30</v>
      </c>
      <c r="G19" s="2" t="s">
        <v>3</v>
      </c>
      <c r="H19" s="6">
        <v>20</v>
      </c>
      <c r="I19" s="7" t="s">
        <v>3</v>
      </c>
      <c r="J19" s="8" t="e">
        <f t="shared" si="0"/>
        <v>#VALUE!</v>
      </c>
      <c r="K19" s="8" t="str">
        <f t="shared" si="1"/>
        <v>Vyšší</v>
      </c>
    </row>
    <row r="20" spans="1:11" ht="38.25">
      <c r="A20" s="3">
        <v>147</v>
      </c>
      <c r="B20" s="3">
        <v>20096</v>
      </c>
      <c r="C20" s="5">
        <v>14.5</v>
      </c>
      <c r="D20" s="3" t="s">
        <v>16</v>
      </c>
      <c r="E20" s="3" t="s">
        <v>31</v>
      </c>
      <c r="F20" s="3" t="s">
        <v>32</v>
      </c>
      <c r="G20" s="2" t="s">
        <v>3</v>
      </c>
      <c r="H20" s="6">
        <v>40</v>
      </c>
      <c r="I20" s="7" t="s">
        <v>3</v>
      </c>
      <c r="J20" s="8" t="e">
        <f t="shared" si="0"/>
        <v>#VALUE!</v>
      </c>
      <c r="K20" s="8" t="str">
        <f t="shared" si="1"/>
        <v>Vyšší</v>
      </c>
    </row>
    <row r="21" spans="1:11" ht="38.25">
      <c r="A21" s="3">
        <v>148</v>
      </c>
      <c r="B21" s="3">
        <v>20097</v>
      </c>
      <c r="C21" s="5">
        <v>14.5</v>
      </c>
      <c r="D21" s="3" t="s">
        <v>16</v>
      </c>
      <c r="E21" s="3" t="s">
        <v>33</v>
      </c>
      <c r="F21" s="3" t="s">
        <v>34</v>
      </c>
      <c r="G21" s="2" t="s">
        <v>3</v>
      </c>
      <c r="H21" s="6">
        <v>20</v>
      </c>
      <c r="I21" s="7" t="s">
        <v>3</v>
      </c>
      <c r="J21" s="8" t="e">
        <f t="shared" si="0"/>
        <v>#VALUE!</v>
      </c>
      <c r="K21" s="8" t="str">
        <f t="shared" si="1"/>
        <v>Vyšší</v>
      </c>
    </row>
    <row r="22" spans="1:11" ht="51">
      <c r="A22" s="3">
        <v>186</v>
      </c>
      <c r="B22" s="3">
        <v>20135</v>
      </c>
      <c r="C22" s="5">
        <v>9.5</v>
      </c>
      <c r="D22" s="3" t="s">
        <v>16</v>
      </c>
      <c r="E22" s="3" t="s">
        <v>35</v>
      </c>
      <c r="F22" s="3" t="s">
        <v>36</v>
      </c>
      <c r="G22" s="2" t="s">
        <v>3</v>
      </c>
      <c r="H22" s="6">
        <v>10</v>
      </c>
      <c r="I22" s="7" t="s">
        <v>3</v>
      </c>
      <c r="J22" s="8" t="e">
        <f t="shared" si="0"/>
        <v>#VALUE!</v>
      </c>
      <c r="K22" s="8" t="str">
        <f t="shared" si="1"/>
        <v>Vyšší</v>
      </c>
    </row>
    <row r="23" spans="1:11" ht="38.25">
      <c r="A23" s="3">
        <v>196</v>
      </c>
      <c r="B23" s="3">
        <v>20145</v>
      </c>
      <c r="C23" s="5">
        <v>5</v>
      </c>
      <c r="D23" s="3" t="s">
        <v>16</v>
      </c>
      <c r="E23" s="3" t="s">
        <v>37</v>
      </c>
      <c r="F23" s="3" t="s">
        <v>38</v>
      </c>
      <c r="G23" s="2" t="s">
        <v>3</v>
      </c>
      <c r="H23" s="6">
        <v>1</v>
      </c>
      <c r="I23" s="7" t="s">
        <v>3</v>
      </c>
      <c r="J23" s="8" t="e">
        <f t="shared" si="0"/>
        <v>#VALUE!</v>
      </c>
      <c r="K23" s="8" t="str">
        <f t="shared" si="1"/>
        <v>Vyšší</v>
      </c>
    </row>
    <row r="24" spans="1:11" ht="25.5">
      <c r="A24" s="3">
        <v>203</v>
      </c>
      <c r="B24" s="3">
        <v>20152</v>
      </c>
      <c r="C24" s="5">
        <v>200</v>
      </c>
      <c r="D24" s="3" t="s">
        <v>16</v>
      </c>
      <c r="E24" s="3" t="s">
        <v>39</v>
      </c>
      <c r="F24" s="3" t="s">
        <v>40</v>
      </c>
      <c r="G24" s="2" t="s">
        <v>3</v>
      </c>
      <c r="H24" s="6">
        <v>2</v>
      </c>
      <c r="I24" s="7" t="s">
        <v>3</v>
      </c>
      <c r="J24" s="8" t="e">
        <f t="shared" si="0"/>
        <v>#VALUE!</v>
      </c>
      <c r="K24" s="8" t="str">
        <f t="shared" si="1"/>
        <v>Vyšší</v>
      </c>
    </row>
    <row r="25" spans="1:11" ht="38.25">
      <c r="A25" s="3">
        <v>216</v>
      </c>
      <c r="B25" s="3">
        <v>20165</v>
      </c>
      <c r="C25" s="5">
        <v>21</v>
      </c>
      <c r="D25" s="3" t="s">
        <v>16</v>
      </c>
      <c r="E25" s="3" t="s">
        <v>41</v>
      </c>
      <c r="F25" s="3" t="s">
        <v>42</v>
      </c>
      <c r="G25" s="2" t="s">
        <v>3</v>
      </c>
      <c r="H25" s="6">
        <v>50</v>
      </c>
      <c r="I25" s="7" t="s">
        <v>3</v>
      </c>
      <c r="J25" s="8" t="e">
        <f t="shared" si="0"/>
        <v>#VALUE!</v>
      </c>
      <c r="K25" s="8" t="str">
        <f t="shared" si="1"/>
        <v>Vyšší</v>
      </c>
    </row>
    <row r="26" spans="1:11" ht="38.25">
      <c r="A26" s="3">
        <v>217</v>
      </c>
      <c r="B26" s="3">
        <v>20166</v>
      </c>
      <c r="C26" s="5">
        <v>40</v>
      </c>
      <c r="D26" s="3" t="s">
        <v>16</v>
      </c>
      <c r="E26" s="3" t="s">
        <v>43</v>
      </c>
      <c r="F26" s="3" t="s">
        <v>44</v>
      </c>
      <c r="G26" s="2" t="s">
        <v>3</v>
      </c>
      <c r="H26" s="6">
        <v>1</v>
      </c>
      <c r="I26" s="7" t="s">
        <v>3</v>
      </c>
      <c r="J26" s="8" t="e">
        <f t="shared" si="0"/>
        <v>#VALUE!</v>
      </c>
      <c r="K26" s="8" t="str">
        <f t="shared" si="1"/>
        <v>Vyšší</v>
      </c>
    </row>
    <row r="27" spans="1:11" ht="25.5">
      <c r="A27" s="3">
        <v>224</v>
      </c>
      <c r="B27" s="3">
        <v>20173</v>
      </c>
      <c r="C27" s="5">
        <v>45</v>
      </c>
      <c r="D27" s="3" t="s">
        <v>16</v>
      </c>
      <c r="E27" s="3" t="s">
        <v>45</v>
      </c>
      <c r="F27" s="3" t="s">
        <v>46</v>
      </c>
      <c r="G27" s="2" t="s">
        <v>3</v>
      </c>
      <c r="H27" s="6">
        <v>20</v>
      </c>
      <c r="I27" s="7" t="s">
        <v>3</v>
      </c>
      <c r="J27" s="8" t="e">
        <f t="shared" si="0"/>
        <v>#VALUE!</v>
      </c>
      <c r="K27" s="8" t="str">
        <f t="shared" si="1"/>
        <v>Vyšší</v>
      </c>
    </row>
    <row r="28" spans="1:11" ht="25.5">
      <c r="A28" s="3">
        <v>225</v>
      </c>
      <c r="B28" s="3">
        <v>20174</v>
      </c>
      <c r="C28" s="5">
        <v>61</v>
      </c>
      <c r="D28" s="3" t="s">
        <v>16</v>
      </c>
      <c r="E28" s="3" t="s">
        <v>47</v>
      </c>
      <c r="F28" s="3" t="s">
        <v>48</v>
      </c>
      <c r="G28" s="2" t="s">
        <v>3</v>
      </c>
      <c r="H28" s="6">
        <v>6</v>
      </c>
      <c r="I28" s="7" t="s">
        <v>3</v>
      </c>
      <c r="J28" s="8" t="e">
        <f t="shared" si="0"/>
        <v>#VALUE!</v>
      </c>
      <c r="K28" s="8" t="str">
        <f t="shared" si="1"/>
        <v>Vyšší</v>
      </c>
    </row>
    <row r="29" spans="1:11" ht="25.5">
      <c r="A29" s="3">
        <v>229</v>
      </c>
      <c r="B29" s="3">
        <v>20178</v>
      </c>
      <c r="C29" s="5">
        <v>119.92</v>
      </c>
      <c r="D29" s="3" t="s">
        <v>16</v>
      </c>
      <c r="E29" s="3" t="s">
        <v>49</v>
      </c>
      <c r="F29" s="3" t="s">
        <v>50</v>
      </c>
      <c r="G29" s="2" t="s">
        <v>3</v>
      </c>
      <c r="H29" s="6">
        <v>6</v>
      </c>
      <c r="I29" s="7" t="s">
        <v>3</v>
      </c>
      <c r="J29" s="8" t="e">
        <f t="shared" si="0"/>
        <v>#VALUE!</v>
      </c>
      <c r="K29" s="8" t="str">
        <f t="shared" si="1"/>
        <v>Vyšší</v>
      </c>
    </row>
    <row r="30" spans="1:11" ht="25.5">
      <c r="A30" s="3">
        <v>285</v>
      </c>
      <c r="B30" s="3">
        <v>20233</v>
      </c>
      <c r="C30" s="5">
        <v>35</v>
      </c>
      <c r="D30" s="3" t="s">
        <v>16</v>
      </c>
      <c r="E30" s="3" t="s">
        <v>51</v>
      </c>
      <c r="F30" s="3" t="s">
        <v>52</v>
      </c>
      <c r="G30" s="2" t="s">
        <v>3</v>
      </c>
      <c r="H30" s="6">
        <v>1</v>
      </c>
      <c r="I30" s="7" t="s">
        <v>3</v>
      </c>
      <c r="J30" s="8" t="e">
        <f t="shared" si="0"/>
        <v>#VALUE!</v>
      </c>
      <c r="K30" s="8" t="str">
        <f t="shared" si="1"/>
        <v>Vyšší</v>
      </c>
    </row>
    <row r="31" spans="1:11" ht="140.25">
      <c r="A31" s="3">
        <v>326</v>
      </c>
      <c r="B31" s="3">
        <v>20273</v>
      </c>
      <c r="C31" s="5">
        <v>380</v>
      </c>
      <c r="D31" s="3" t="s">
        <v>16</v>
      </c>
      <c r="E31" s="3" t="s">
        <v>53</v>
      </c>
      <c r="F31" s="3" t="s">
        <v>54</v>
      </c>
      <c r="G31" s="2" t="s">
        <v>3</v>
      </c>
      <c r="H31" s="6">
        <v>1</v>
      </c>
      <c r="I31" s="7" t="s">
        <v>3</v>
      </c>
      <c r="J31" s="8" t="e">
        <f t="shared" si="0"/>
        <v>#VALUE!</v>
      </c>
      <c r="K31" s="8" t="str">
        <f t="shared" si="1"/>
        <v>Vyšší</v>
      </c>
    </row>
    <row r="32" spans="1:11" ht="38.25">
      <c r="A32" s="3">
        <v>347</v>
      </c>
      <c r="B32" s="3">
        <v>20294</v>
      </c>
      <c r="C32" s="5">
        <v>157</v>
      </c>
      <c r="D32" s="3" t="s">
        <v>16</v>
      </c>
      <c r="E32" s="3" t="s">
        <v>55</v>
      </c>
      <c r="F32" s="3" t="s">
        <v>56</v>
      </c>
      <c r="G32" s="2" t="s">
        <v>3</v>
      </c>
      <c r="H32" s="6">
        <v>1</v>
      </c>
      <c r="I32" s="7" t="s">
        <v>3</v>
      </c>
      <c r="J32" s="8" t="e">
        <f t="shared" si="0"/>
        <v>#VALUE!</v>
      </c>
      <c r="K32" s="8" t="str">
        <f t="shared" si="1"/>
        <v>Vyšší</v>
      </c>
    </row>
    <row r="33" spans="1:11" ht="38.25">
      <c r="A33" s="3">
        <v>349</v>
      </c>
      <c r="B33" s="3">
        <v>20296</v>
      </c>
      <c r="C33" s="5">
        <v>100</v>
      </c>
      <c r="D33" s="3" t="s">
        <v>16</v>
      </c>
      <c r="E33" s="3" t="s">
        <v>57</v>
      </c>
      <c r="F33" s="3" t="s">
        <v>163</v>
      </c>
      <c r="G33" s="2" t="s">
        <v>3</v>
      </c>
      <c r="H33" s="6">
        <v>2</v>
      </c>
      <c r="I33" s="7" t="s">
        <v>3</v>
      </c>
      <c r="J33" s="8" t="e">
        <f t="shared" si="0"/>
        <v>#VALUE!</v>
      </c>
      <c r="K33" s="8" t="str">
        <f t="shared" si="1"/>
        <v>Vyšší</v>
      </c>
    </row>
    <row r="34" spans="1:11" ht="38.25">
      <c r="A34" s="3">
        <v>358</v>
      </c>
      <c r="B34" s="3">
        <v>20305</v>
      </c>
      <c r="C34" s="5">
        <v>5.6</v>
      </c>
      <c r="D34" s="3" t="s">
        <v>16</v>
      </c>
      <c r="E34" s="3" t="s">
        <v>58</v>
      </c>
      <c r="F34" s="3" t="s">
        <v>59</v>
      </c>
      <c r="G34" s="2" t="s">
        <v>3</v>
      </c>
      <c r="H34" s="6">
        <v>2</v>
      </c>
      <c r="I34" s="7" t="s">
        <v>3</v>
      </c>
      <c r="J34" s="8" t="e">
        <f t="shared" si="0"/>
        <v>#VALUE!</v>
      </c>
      <c r="K34" s="8" t="str">
        <f t="shared" si="1"/>
        <v>Vyšší</v>
      </c>
    </row>
    <row r="35" spans="1:11" ht="25.5">
      <c r="A35" s="3">
        <v>367</v>
      </c>
      <c r="B35" s="3">
        <v>20314</v>
      </c>
      <c r="C35" s="5">
        <v>130.92</v>
      </c>
      <c r="D35" s="3" t="s">
        <v>16</v>
      </c>
      <c r="E35" s="3" t="s">
        <v>60</v>
      </c>
      <c r="F35" s="3" t="s">
        <v>61</v>
      </c>
      <c r="G35" s="2" t="s">
        <v>3</v>
      </c>
      <c r="H35" s="6">
        <v>10</v>
      </c>
      <c r="I35" s="7" t="s">
        <v>3</v>
      </c>
      <c r="J35" s="8" t="e">
        <f t="shared" si="0"/>
        <v>#VALUE!</v>
      </c>
      <c r="K35" s="8" t="str">
        <f t="shared" si="1"/>
        <v>Vyšší</v>
      </c>
    </row>
    <row r="36" spans="1:11" ht="25.5">
      <c r="A36" s="3">
        <v>491</v>
      </c>
      <c r="B36" s="3">
        <v>20438</v>
      </c>
      <c r="C36" s="5">
        <v>130</v>
      </c>
      <c r="D36" s="3" t="s">
        <v>16</v>
      </c>
      <c r="E36" s="3" t="s">
        <v>62</v>
      </c>
      <c r="F36" s="3" t="s">
        <v>63</v>
      </c>
      <c r="G36" s="2" t="s">
        <v>3</v>
      </c>
      <c r="H36" s="6">
        <v>1</v>
      </c>
      <c r="I36" s="7" t="s">
        <v>3</v>
      </c>
      <c r="J36" s="8" t="e">
        <f t="shared" si="0"/>
        <v>#VALUE!</v>
      </c>
      <c r="K36" s="8" t="str">
        <f t="shared" si="1"/>
        <v>Vyšší</v>
      </c>
    </row>
    <row r="37" spans="1:11" ht="25.5">
      <c r="A37" s="3">
        <v>498</v>
      </c>
      <c r="B37" s="3">
        <v>20445</v>
      </c>
      <c r="C37" s="5">
        <v>310</v>
      </c>
      <c r="D37" s="3" t="s">
        <v>16</v>
      </c>
      <c r="E37" s="3" t="s">
        <v>64</v>
      </c>
      <c r="F37" s="3" t="s">
        <v>65</v>
      </c>
      <c r="G37" s="2" t="s">
        <v>3</v>
      </c>
      <c r="H37" s="6">
        <v>1</v>
      </c>
      <c r="I37" s="7" t="s">
        <v>3</v>
      </c>
      <c r="J37" s="8" t="e">
        <f t="shared" si="0"/>
        <v>#VALUE!</v>
      </c>
      <c r="K37" s="8" t="str">
        <f t="shared" si="1"/>
        <v>Vyšší</v>
      </c>
    </row>
    <row r="38" spans="1:11" ht="25.5">
      <c r="A38" s="3">
        <v>499</v>
      </c>
      <c r="B38" s="3">
        <v>20446</v>
      </c>
      <c r="C38" s="5">
        <v>310</v>
      </c>
      <c r="D38" s="3" t="s">
        <v>16</v>
      </c>
      <c r="E38" s="3" t="s">
        <v>66</v>
      </c>
      <c r="F38" s="3" t="s">
        <v>67</v>
      </c>
      <c r="G38" s="2" t="s">
        <v>3</v>
      </c>
      <c r="H38" s="6">
        <v>1</v>
      </c>
      <c r="I38" s="7" t="s">
        <v>3</v>
      </c>
      <c r="J38" s="8" t="e">
        <f t="shared" si="0"/>
        <v>#VALUE!</v>
      </c>
      <c r="K38" s="8" t="str">
        <f t="shared" si="1"/>
        <v>Vyšší</v>
      </c>
    </row>
    <row r="39" spans="1:11" ht="25.5">
      <c r="A39" s="3">
        <v>516</v>
      </c>
      <c r="B39" s="3">
        <v>20463</v>
      </c>
      <c r="C39" s="5">
        <v>3.1</v>
      </c>
      <c r="D39" s="3" t="s">
        <v>16</v>
      </c>
      <c r="E39" s="3" t="s">
        <v>68</v>
      </c>
      <c r="F39" s="3" t="s">
        <v>69</v>
      </c>
      <c r="G39" s="2" t="s">
        <v>3</v>
      </c>
      <c r="H39" s="6">
        <v>350</v>
      </c>
      <c r="I39" s="7" t="s">
        <v>3</v>
      </c>
      <c r="J39" s="8" t="e">
        <f t="shared" si="0"/>
        <v>#VALUE!</v>
      </c>
      <c r="K39" s="8" t="str">
        <f t="shared" si="1"/>
        <v>Vyšší</v>
      </c>
    </row>
    <row r="40" spans="1:11" ht="25.5">
      <c r="A40" s="3">
        <v>576</v>
      </c>
      <c r="B40" s="3">
        <v>20523</v>
      </c>
      <c r="C40" s="5">
        <v>271.9</v>
      </c>
      <c r="D40" s="3" t="s">
        <v>16</v>
      </c>
      <c r="E40" s="3" t="s">
        <v>70</v>
      </c>
      <c r="F40" s="3" t="s">
        <v>71</v>
      </c>
      <c r="G40" s="2" t="s">
        <v>3</v>
      </c>
      <c r="H40" s="6">
        <v>2</v>
      </c>
      <c r="I40" s="7" t="s">
        <v>3</v>
      </c>
      <c r="J40" s="8" t="e">
        <f t="shared" si="0"/>
        <v>#VALUE!</v>
      </c>
      <c r="K40" s="8" t="str">
        <f t="shared" si="1"/>
        <v>Vyšší</v>
      </c>
    </row>
    <row r="41" spans="1:11" ht="25.5">
      <c r="A41" s="3">
        <v>578</v>
      </c>
      <c r="B41" s="3">
        <v>20525</v>
      </c>
      <c r="C41" s="5">
        <v>176</v>
      </c>
      <c r="D41" s="3" t="s">
        <v>16</v>
      </c>
      <c r="E41" s="3" t="s">
        <v>72</v>
      </c>
      <c r="F41" s="3" t="s">
        <v>73</v>
      </c>
      <c r="G41" s="2" t="s">
        <v>3</v>
      </c>
      <c r="H41" s="6">
        <v>10</v>
      </c>
      <c r="I41" s="7" t="s">
        <v>3</v>
      </c>
      <c r="J41" s="8" t="e">
        <f t="shared" si="0"/>
        <v>#VALUE!</v>
      </c>
      <c r="K41" s="8" t="str">
        <f t="shared" si="1"/>
        <v>Vyšší</v>
      </c>
    </row>
    <row r="42" spans="1:11" ht="38.25">
      <c r="A42" s="3">
        <v>590</v>
      </c>
      <c r="B42" s="3">
        <v>20537</v>
      </c>
      <c r="C42" s="5">
        <v>68</v>
      </c>
      <c r="D42" s="3" t="s">
        <v>16</v>
      </c>
      <c r="E42" s="3" t="s">
        <v>74</v>
      </c>
      <c r="F42" s="3" t="s">
        <v>75</v>
      </c>
      <c r="G42" s="2" t="s">
        <v>3</v>
      </c>
      <c r="H42" s="6">
        <v>24</v>
      </c>
      <c r="I42" s="7" t="s">
        <v>3</v>
      </c>
      <c r="J42" s="8" t="e">
        <f t="shared" si="0"/>
        <v>#VALUE!</v>
      </c>
      <c r="K42" s="8" t="str">
        <f t="shared" si="1"/>
        <v>Vyšší</v>
      </c>
    </row>
    <row r="43" spans="1:11" ht="25.5">
      <c r="A43" s="3">
        <v>594</v>
      </c>
      <c r="B43" s="3">
        <v>20541</v>
      </c>
      <c r="C43" s="5">
        <v>19</v>
      </c>
      <c r="D43" s="3" t="s">
        <v>16</v>
      </c>
      <c r="E43" s="3" t="s">
        <v>76</v>
      </c>
      <c r="F43" s="3" t="s">
        <v>77</v>
      </c>
      <c r="G43" s="2" t="s">
        <v>3</v>
      </c>
      <c r="H43" s="6">
        <v>10</v>
      </c>
      <c r="I43" s="7" t="s">
        <v>3</v>
      </c>
      <c r="J43" s="8" t="e">
        <f t="shared" si="0"/>
        <v>#VALUE!</v>
      </c>
      <c r="K43" s="8" t="str">
        <f t="shared" si="1"/>
        <v>Vyšší</v>
      </c>
    </row>
    <row r="44" spans="1:11" ht="25.5">
      <c r="A44" s="3">
        <v>606</v>
      </c>
      <c r="B44" s="3">
        <v>20553</v>
      </c>
      <c r="C44" s="5">
        <v>49</v>
      </c>
      <c r="D44" s="3" t="s">
        <v>16</v>
      </c>
      <c r="E44" s="3" t="s">
        <v>78</v>
      </c>
      <c r="F44" s="3" t="s">
        <v>79</v>
      </c>
      <c r="G44" s="2" t="s">
        <v>3</v>
      </c>
      <c r="H44" s="6">
        <v>6</v>
      </c>
      <c r="I44" s="7" t="s">
        <v>3</v>
      </c>
      <c r="J44" s="8" t="e">
        <f t="shared" si="0"/>
        <v>#VALUE!</v>
      </c>
      <c r="K44" s="8" t="str">
        <f t="shared" si="1"/>
        <v>Vyšší</v>
      </c>
    </row>
    <row r="45" spans="1:11" ht="25.5">
      <c r="A45" s="3">
        <v>607</v>
      </c>
      <c r="B45" s="3">
        <v>20554</v>
      </c>
      <c r="C45" s="5">
        <v>49</v>
      </c>
      <c r="D45" s="3" t="s">
        <v>16</v>
      </c>
      <c r="E45" s="3" t="s">
        <v>80</v>
      </c>
      <c r="F45" s="3" t="s">
        <v>81</v>
      </c>
      <c r="G45" s="2" t="s">
        <v>3</v>
      </c>
      <c r="H45" s="6">
        <v>7</v>
      </c>
      <c r="I45" s="7" t="s">
        <v>3</v>
      </c>
      <c r="J45" s="8" t="e">
        <f aca="true" t="shared" si="2" ref="J45:J71">H45*I45</f>
        <v>#VALUE!</v>
      </c>
      <c r="K45" s="8" t="str">
        <f aca="true" t="shared" si="3" ref="K45:K71">IF(I45&gt;C45,"Vyšší"," --- ")</f>
        <v>Vyšší</v>
      </c>
    </row>
    <row r="46" spans="1:11" ht="25.5">
      <c r="A46" s="3">
        <v>608</v>
      </c>
      <c r="B46" s="3">
        <v>20555</v>
      </c>
      <c r="C46" s="5">
        <v>49</v>
      </c>
      <c r="D46" s="3" t="s">
        <v>16</v>
      </c>
      <c r="E46" s="3" t="s">
        <v>82</v>
      </c>
      <c r="F46" s="3" t="s">
        <v>83</v>
      </c>
      <c r="G46" s="2" t="s">
        <v>3</v>
      </c>
      <c r="H46" s="6">
        <v>16</v>
      </c>
      <c r="I46" s="7" t="s">
        <v>3</v>
      </c>
      <c r="J46" s="8" t="e">
        <f t="shared" si="2"/>
        <v>#VALUE!</v>
      </c>
      <c r="K46" s="8" t="str">
        <f t="shared" si="3"/>
        <v>Vyšší</v>
      </c>
    </row>
    <row r="47" spans="1:11" ht="25.5">
      <c r="A47" s="3">
        <v>625</v>
      </c>
      <c r="B47" s="3">
        <v>20572</v>
      </c>
      <c r="C47" s="5">
        <v>42</v>
      </c>
      <c r="D47" s="3" t="s">
        <v>16</v>
      </c>
      <c r="E47" s="3" t="s">
        <v>84</v>
      </c>
      <c r="F47" s="3" t="s">
        <v>85</v>
      </c>
      <c r="G47" s="2" t="s">
        <v>3</v>
      </c>
      <c r="H47" s="6">
        <v>1</v>
      </c>
      <c r="I47" s="7" t="s">
        <v>3</v>
      </c>
      <c r="J47" s="8" t="e">
        <f t="shared" si="2"/>
        <v>#VALUE!</v>
      </c>
      <c r="K47" s="8" t="str">
        <f t="shared" si="3"/>
        <v>Vyšší</v>
      </c>
    </row>
    <row r="48" spans="1:11" ht="25.5">
      <c r="A48" s="3">
        <v>655</v>
      </c>
      <c r="B48" s="3">
        <v>20602</v>
      </c>
      <c r="C48" s="5">
        <v>155</v>
      </c>
      <c r="D48" s="3" t="s">
        <v>16</v>
      </c>
      <c r="E48" s="3" t="s">
        <v>86</v>
      </c>
      <c r="F48" s="3" t="s">
        <v>87</v>
      </c>
      <c r="G48" s="2" t="s">
        <v>3</v>
      </c>
      <c r="H48" s="6">
        <v>5</v>
      </c>
      <c r="I48" s="7" t="s">
        <v>3</v>
      </c>
      <c r="J48" s="8" t="e">
        <f t="shared" si="2"/>
        <v>#VALUE!</v>
      </c>
      <c r="K48" s="8" t="str">
        <f t="shared" si="3"/>
        <v>Vyšší</v>
      </c>
    </row>
    <row r="49" spans="1:11" ht="25.5">
      <c r="A49" s="3">
        <v>656</v>
      </c>
      <c r="B49" s="3">
        <v>20603</v>
      </c>
      <c r="C49" s="5">
        <v>79</v>
      </c>
      <c r="D49" s="3" t="s">
        <v>16</v>
      </c>
      <c r="E49" s="3" t="s">
        <v>88</v>
      </c>
      <c r="F49" s="3" t="s">
        <v>89</v>
      </c>
      <c r="G49" s="2" t="s">
        <v>3</v>
      </c>
      <c r="H49" s="6">
        <v>5</v>
      </c>
      <c r="I49" s="7" t="s">
        <v>3</v>
      </c>
      <c r="J49" s="8" t="e">
        <f t="shared" si="2"/>
        <v>#VALUE!</v>
      </c>
      <c r="K49" s="8" t="str">
        <f t="shared" si="3"/>
        <v>Vyšší</v>
      </c>
    </row>
    <row r="50" spans="1:11" ht="25.5">
      <c r="A50" s="3">
        <v>683</v>
      </c>
      <c r="B50" s="3">
        <v>20630</v>
      </c>
      <c r="C50" s="5">
        <v>180</v>
      </c>
      <c r="D50" s="3" t="s">
        <v>16</v>
      </c>
      <c r="E50" s="3" t="s">
        <v>90</v>
      </c>
      <c r="F50" s="3" t="s">
        <v>91</v>
      </c>
      <c r="G50" s="2" t="s">
        <v>3</v>
      </c>
      <c r="H50" s="6">
        <v>2</v>
      </c>
      <c r="I50" s="7" t="s">
        <v>3</v>
      </c>
      <c r="J50" s="8" t="e">
        <f t="shared" si="2"/>
        <v>#VALUE!</v>
      </c>
      <c r="K50" s="8" t="str">
        <f t="shared" si="3"/>
        <v>Vyšší</v>
      </c>
    </row>
    <row r="51" spans="1:11" ht="25.5">
      <c r="A51" s="3">
        <v>687</v>
      </c>
      <c r="B51" s="3">
        <v>20634</v>
      </c>
      <c r="C51" s="5">
        <v>77</v>
      </c>
      <c r="D51" s="3" t="s">
        <v>16</v>
      </c>
      <c r="E51" s="3" t="s">
        <v>92</v>
      </c>
      <c r="F51" s="3" t="s">
        <v>93</v>
      </c>
      <c r="G51" s="2" t="s">
        <v>3</v>
      </c>
      <c r="H51" s="6">
        <v>1</v>
      </c>
      <c r="I51" s="7" t="s">
        <v>3</v>
      </c>
      <c r="J51" s="8" t="e">
        <f t="shared" si="2"/>
        <v>#VALUE!</v>
      </c>
      <c r="K51" s="8" t="str">
        <f t="shared" si="3"/>
        <v>Vyšší</v>
      </c>
    </row>
    <row r="52" spans="1:11" ht="25.5">
      <c r="A52" s="3">
        <v>691</v>
      </c>
      <c r="B52" s="3">
        <v>20638</v>
      </c>
      <c r="C52" s="5">
        <v>95</v>
      </c>
      <c r="D52" s="3" t="s">
        <v>16</v>
      </c>
      <c r="E52" s="3" t="s">
        <v>94</v>
      </c>
      <c r="F52" s="3" t="s">
        <v>95</v>
      </c>
      <c r="G52" s="2" t="s">
        <v>3</v>
      </c>
      <c r="H52" s="6">
        <v>1</v>
      </c>
      <c r="I52" s="7" t="s">
        <v>3</v>
      </c>
      <c r="J52" s="8" t="e">
        <f t="shared" si="2"/>
        <v>#VALUE!</v>
      </c>
      <c r="K52" s="8" t="str">
        <f t="shared" si="3"/>
        <v>Vyšší</v>
      </c>
    </row>
    <row r="53" spans="1:11" ht="25.5">
      <c r="A53" s="3">
        <v>694</v>
      </c>
      <c r="B53" s="3">
        <v>20641</v>
      </c>
      <c r="C53" s="5">
        <v>29</v>
      </c>
      <c r="D53" s="3" t="s">
        <v>16</v>
      </c>
      <c r="E53" s="3" t="s">
        <v>96</v>
      </c>
      <c r="F53" s="3" t="s">
        <v>97</v>
      </c>
      <c r="G53" s="2" t="s">
        <v>3</v>
      </c>
      <c r="H53" s="6">
        <v>5</v>
      </c>
      <c r="I53" s="7" t="s">
        <v>3</v>
      </c>
      <c r="J53" s="8" t="e">
        <f t="shared" si="2"/>
        <v>#VALUE!</v>
      </c>
      <c r="K53" s="8" t="str">
        <f t="shared" si="3"/>
        <v>Vyšší</v>
      </c>
    </row>
    <row r="54" spans="1:11" ht="15">
      <c r="A54" s="3">
        <v>711</v>
      </c>
      <c r="B54" s="3">
        <v>20658</v>
      </c>
      <c r="C54" s="5">
        <v>16</v>
      </c>
      <c r="D54" s="3" t="s">
        <v>16</v>
      </c>
      <c r="E54" s="3" t="s">
        <v>98</v>
      </c>
      <c r="F54" s="3" t="s">
        <v>99</v>
      </c>
      <c r="G54" s="2" t="s">
        <v>3</v>
      </c>
      <c r="H54" s="6">
        <v>3</v>
      </c>
      <c r="I54" s="7" t="s">
        <v>3</v>
      </c>
      <c r="J54" s="8" t="e">
        <f t="shared" si="2"/>
        <v>#VALUE!</v>
      </c>
      <c r="K54" s="8" t="str">
        <f t="shared" si="3"/>
        <v>Vyšší</v>
      </c>
    </row>
    <row r="55" spans="1:11" ht="15">
      <c r="A55" s="3">
        <v>712</v>
      </c>
      <c r="B55" s="3">
        <v>20659</v>
      </c>
      <c r="C55" s="5">
        <v>9.02</v>
      </c>
      <c r="D55" s="3" t="s">
        <v>16</v>
      </c>
      <c r="E55" s="3" t="s">
        <v>100</v>
      </c>
      <c r="F55" s="3" t="s">
        <v>101</v>
      </c>
      <c r="G55" s="2" t="s">
        <v>3</v>
      </c>
      <c r="H55" s="6">
        <v>4</v>
      </c>
      <c r="I55" s="7" t="s">
        <v>3</v>
      </c>
      <c r="J55" s="8" t="e">
        <f t="shared" si="2"/>
        <v>#VALUE!</v>
      </c>
      <c r="K55" s="8" t="str">
        <f t="shared" si="3"/>
        <v>Vyšší</v>
      </c>
    </row>
    <row r="56" spans="1:11" ht="25.5">
      <c r="A56" s="3">
        <v>716</v>
      </c>
      <c r="B56" s="3">
        <v>20663</v>
      </c>
      <c r="C56" s="5">
        <v>41.9</v>
      </c>
      <c r="D56" s="3" t="s">
        <v>16</v>
      </c>
      <c r="E56" s="3" t="s">
        <v>102</v>
      </c>
      <c r="F56" s="3" t="s">
        <v>103</v>
      </c>
      <c r="G56" s="2" t="s">
        <v>3</v>
      </c>
      <c r="H56" s="6">
        <v>2</v>
      </c>
      <c r="I56" s="7" t="s">
        <v>3</v>
      </c>
      <c r="J56" s="8" t="e">
        <f t="shared" si="2"/>
        <v>#VALUE!</v>
      </c>
      <c r="K56" s="8" t="str">
        <f t="shared" si="3"/>
        <v>Vyšší</v>
      </c>
    </row>
    <row r="57" spans="1:11" ht="15">
      <c r="A57" s="3">
        <v>723</v>
      </c>
      <c r="B57" s="3">
        <v>20670</v>
      </c>
      <c r="C57" s="5">
        <v>6</v>
      </c>
      <c r="D57" s="3" t="s">
        <v>16</v>
      </c>
      <c r="E57" s="3" t="s">
        <v>104</v>
      </c>
      <c r="F57" s="3" t="s">
        <v>105</v>
      </c>
      <c r="G57" s="2" t="s">
        <v>3</v>
      </c>
      <c r="H57" s="6">
        <v>4</v>
      </c>
      <c r="I57" s="7" t="s">
        <v>3</v>
      </c>
      <c r="J57" s="8" t="e">
        <f t="shared" si="2"/>
        <v>#VALUE!</v>
      </c>
      <c r="K57" s="8" t="str">
        <f t="shared" si="3"/>
        <v>Vyšší</v>
      </c>
    </row>
    <row r="58" spans="1:11" ht="76.5">
      <c r="A58" s="3">
        <v>809</v>
      </c>
      <c r="B58" s="3">
        <v>20756</v>
      </c>
      <c r="C58" s="5">
        <v>80</v>
      </c>
      <c r="D58" s="3" t="s">
        <v>16</v>
      </c>
      <c r="E58" s="3" t="s">
        <v>106</v>
      </c>
      <c r="F58" s="3" t="s">
        <v>107</v>
      </c>
      <c r="G58" s="2" t="s">
        <v>3</v>
      </c>
      <c r="H58" s="6">
        <v>10</v>
      </c>
      <c r="I58" s="7" t="s">
        <v>3</v>
      </c>
      <c r="J58" s="8" t="e">
        <f t="shared" si="2"/>
        <v>#VALUE!</v>
      </c>
      <c r="K58" s="8" t="str">
        <f t="shared" si="3"/>
        <v>Vyšší</v>
      </c>
    </row>
    <row r="59" spans="1:11" ht="38.25">
      <c r="A59" s="3">
        <v>818</v>
      </c>
      <c r="B59" s="3">
        <v>20763</v>
      </c>
      <c r="C59" s="5">
        <v>112</v>
      </c>
      <c r="D59" s="3" t="s">
        <v>16</v>
      </c>
      <c r="E59" s="3" t="s">
        <v>108</v>
      </c>
      <c r="F59" s="3" t="s">
        <v>109</v>
      </c>
      <c r="G59" s="2" t="s">
        <v>3</v>
      </c>
      <c r="H59" s="6">
        <v>7</v>
      </c>
      <c r="I59" s="7" t="s">
        <v>3</v>
      </c>
      <c r="J59" s="8" t="e">
        <f t="shared" si="2"/>
        <v>#VALUE!</v>
      </c>
      <c r="K59" s="8" t="str">
        <f t="shared" si="3"/>
        <v>Vyšší</v>
      </c>
    </row>
    <row r="60" spans="1:11" ht="25.5">
      <c r="A60" s="3">
        <v>848</v>
      </c>
      <c r="B60" s="3">
        <v>20781</v>
      </c>
      <c r="C60" s="5">
        <v>180</v>
      </c>
      <c r="D60" s="3" t="s">
        <v>16</v>
      </c>
      <c r="E60" s="3" t="s">
        <v>110</v>
      </c>
      <c r="F60" s="3" t="s">
        <v>111</v>
      </c>
      <c r="G60" s="2" t="s">
        <v>3</v>
      </c>
      <c r="H60" s="6">
        <v>1</v>
      </c>
      <c r="I60" s="7" t="s">
        <v>3</v>
      </c>
      <c r="J60" s="8" t="e">
        <f t="shared" si="2"/>
        <v>#VALUE!</v>
      </c>
      <c r="K60" s="8" t="str">
        <f t="shared" si="3"/>
        <v>Vyšší</v>
      </c>
    </row>
    <row r="61" spans="1:11" ht="25.5">
      <c r="A61" s="3">
        <v>906</v>
      </c>
      <c r="B61" s="3">
        <v>20832</v>
      </c>
      <c r="C61" s="5">
        <v>15</v>
      </c>
      <c r="D61" s="3" t="s">
        <v>16</v>
      </c>
      <c r="E61" s="3" t="s">
        <v>112</v>
      </c>
      <c r="F61" s="3" t="s">
        <v>113</v>
      </c>
      <c r="G61" s="2" t="s">
        <v>3</v>
      </c>
      <c r="H61" s="6">
        <v>6</v>
      </c>
      <c r="I61" s="7" t="s">
        <v>3</v>
      </c>
      <c r="J61" s="8" t="e">
        <f t="shared" si="2"/>
        <v>#VALUE!</v>
      </c>
      <c r="K61" s="8" t="str">
        <f t="shared" si="3"/>
        <v>Vyšší</v>
      </c>
    </row>
    <row r="62" spans="1:11" ht="38.25">
      <c r="A62" s="3">
        <v>907</v>
      </c>
      <c r="B62" s="3">
        <v>20833</v>
      </c>
      <c r="C62" s="5">
        <v>35</v>
      </c>
      <c r="D62" s="3" t="s">
        <v>16</v>
      </c>
      <c r="E62" s="3" t="s">
        <v>114</v>
      </c>
      <c r="F62" s="3" t="s">
        <v>115</v>
      </c>
      <c r="G62" s="2" t="s">
        <v>3</v>
      </c>
      <c r="H62" s="6">
        <v>20</v>
      </c>
      <c r="I62" s="7" t="s">
        <v>3</v>
      </c>
      <c r="J62" s="8" t="e">
        <f t="shared" si="2"/>
        <v>#VALUE!</v>
      </c>
      <c r="K62" s="8" t="str">
        <f t="shared" si="3"/>
        <v>Vyšší</v>
      </c>
    </row>
    <row r="63" spans="1:11" ht="25.5">
      <c r="A63" s="3">
        <v>960</v>
      </c>
      <c r="B63" s="3">
        <v>20886</v>
      </c>
      <c r="C63" s="5">
        <v>53</v>
      </c>
      <c r="D63" s="3" t="s">
        <v>16</v>
      </c>
      <c r="E63" s="3" t="s">
        <v>116</v>
      </c>
      <c r="F63" s="3" t="s">
        <v>117</v>
      </c>
      <c r="G63" s="2" t="s">
        <v>3</v>
      </c>
      <c r="H63" s="6">
        <v>1</v>
      </c>
      <c r="I63" s="7" t="s">
        <v>3</v>
      </c>
      <c r="J63" s="8" t="e">
        <f t="shared" si="2"/>
        <v>#VALUE!</v>
      </c>
      <c r="K63" s="8" t="str">
        <f t="shared" si="3"/>
        <v>Vyšší</v>
      </c>
    </row>
    <row r="64" spans="1:11" ht="25.5">
      <c r="A64" s="3">
        <v>981</v>
      </c>
      <c r="B64" s="3">
        <v>20907</v>
      </c>
      <c r="C64" s="5">
        <v>9</v>
      </c>
      <c r="D64" s="3" t="s">
        <v>16</v>
      </c>
      <c r="E64" s="3" t="s">
        <v>118</v>
      </c>
      <c r="F64" s="3" t="s">
        <v>119</v>
      </c>
      <c r="G64" s="2" t="s">
        <v>3</v>
      </c>
      <c r="H64" s="6">
        <v>100</v>
      </c>
      <c r="I64" s="7" t="s">
        <v>3</v>
      </c>
      <c r="J64" s="8" t="e">
        <f t="shared" si="2"/>
        <v>#VALUE!</v>
      </c>
      <c r="K64" s="8" t="str">
        <f t="shared" si="3"/>
        <v>Vyšší</v>
      </c>
    </row>
    <row r="65" spans="1:11" ht="25.5">
      <c r="A65" s="3">
        <v>1049</v>
      </c>
      <c r="B65" s="3">
        <v>20975</v>
      </c>
      <c r="C65" s="5">
        <v>23.97</v>
      </c>
      <c r="D65" s="3" t="s">
        <v>16</v>
      </c>
      <c r="E65" s="3" t="s">
        <v>120</v>
      </c>
      <c r="F65" s="3" t="s">
        <v>121</v>
      </c>
      <c r="G65" s="2" t="s">
        <v>3</v>
      </c>
      <c r="H65" s="6">
        <v>1</v>
      </c>
      <c r="I65" s="7" t="s">
        <v>3</v>
      </c>
      <c r="J65" s="8" t="e">
        <f t="shared" si="2"/>
        <v>#VALUE!</v>
      </c>
      <c r="K65" s="8" t="str">
        <f t="shared" si="3"/>
        <v>Vyšší</v>
      </c>
    </row>
    <row r="66" spans="1:11" ht="25.5">
      <c r="A66" s="3">
        <v>1504</v>
      </c>
      <c r="B66" s="3">
        <v>21152</v>
      </c>
      <c r="C66" s="5">
        <v>15</v>
      </c>
      <c r="D66" s="3" t="s">
        <v>16</v>
      </c>
      <c r="E66" s="3" t="s">
        <v>122</v>
      </c>
      <c r="F66" s="3" t="s">
        <v>123</v>
      </c>
      <c r="G66" s="2" t="s">
        <v>3</v>
      </c>
      <c r="H66" s="6">
        <v>20</v>
      </c>
      <c r="I66" s="7" t="s">
        <v>3</v>
      </c>
      <c r="J66" s="8" t="e">
        <f t="shared" si="2"/>
        <v>#VALUE!</v>
      </c>
      <c r="K66" s="8" t="str">
        <f t="shared" si="3"/>
        <v>Vyšší</v>
      </c>
    </row>
    <row r="67" spans="1:11" ht="38.25">
      <c r="A67" s="3">
        <v>1507</v>
      </c>
      <c r="B67" s="3">
        <v>21155</v>
      </c>
      <c r="C67" s="5">
        <v>78.5</v>
      </c>
      <c r="D67" s="3" t="s">
        <v>16</v>
      </c>
      <c r="E67" s="3" t="s">
        <v>124</v>
      </c>
      <c r="F67" s="3" t="s">
        <v>125</v>
      </c>
      <c r="G67" s="2" t="s">
        <v>3</v>
      </c>
      <c r="H67" s="6">
        <v>2</v>
      </c>
      <c r="I67" s="7" t="s">
        <v>3</v>
      </c>
      <c r="J67" s="8" t="e">
        <f t="shared" si="2"/>
        <v>#VALUE!</v>
      </c>
      <c r="K67" s="8" t="str">
        <f t="shared" si="3"/>
        <v>Vyšší</v>
      </c>
    </row>
    <row r="68" spans="1:11" ht="38.25">
      <c r="A68" s="3">
        <v>1612</v>
      </c>
      <c r="B68" s="3">
        <v>21249</v>
      </c>
      <c r="C68" s="5">
        <v>1250</v>
      </c>
      <c r="D68" s="3" t="s">
        <v>16</v>
      </c>
      <c r="E68" s="3" t="s">
        <v>126</v>
      </c>
      <c r="F68" s="3" t="s">
        <v>127</v>
      </c>
      <c r="G68" s="2" t="s">
        <v>3</v>
      </c>
      <c r="H68" s="6">
        <v>1</v>
      </c>
      <c r="I68" s="7" t="s">
        <v>3</v>
      </c>
      <c r="J68" s="8" t="e">
        <f t="shared" si="2"/>
        <v>#VALUE!</v>
      </c>
      <c r="K68" s="8" t="str">
        <f t="shared" si="3"/>
        <v>Vyšší</v>
      </c>
    </row>
    <row r="69" spans="1:11" ht="68.25">
      <c r="A69" s="3">
        <v>1616</v>
      </c>
      <c r="B69" s="3">
        <v>21253</v>
      </c>
      <c r="C69" s="5">
        <v>75</v>
      </c>
      <c r="D69" s="3" t="s">
        <v>16</v>
      </c>
      <c r="E69" s="3" t="s">
        <v>128</v>
      </c>
      <c r="F69" s="3" t="s">
        <v>129</v>
      </c>
      <c r="G69" s="2" t="s">
        <v>3</v>
      </c>
      <c r="H69" s="6">
        <v>1</v>
      </c>
      <c r="I69" s="7" t="s">
        <v>3</v>
      </c>
      <c r="J69" s="8" t="e">
        <f t="shared" si="2"/>
        <v>#VALUE!</v>
      </c>
      <c r="K69" s="8" t="str">
        <f t="shared" si="3"/>
        <v>Vyšší</v>
      </c>
    </row>
    <row r="70" spans="1:11" ht="63.75">
      <c r="A70" s="3">
        <v>1619</v>
      </c>
      <c r="B70" s="3">
        <v>21256</v>
      </c>
      <c r="C70" s="5">
        <v>2000</v>
      </c>
      <c r="D70" s="3" t="s">
        <v>16</v>
      </c>
      <c r="E70" s="3" t="s">
        <v>130</v>
      </c>
      <c r="F70" s="3" t="s">
        <v>131</v>
      </c>
      <c r="G70" s="2" t="s">
        <v>3</v>
      </c>
      <c r="H70" s="6">
        <v>1</v>
      </c>
      <c r="I70" s="7" t="s">
        <v>3</v>
      </c>
      <c r="J70" s="8" t="e">
        <f t="shared" si="2"/>
        <v>#VALUE!</v>
      </c>
      <c r="K70" s="8" t="str">
        <f t="shared" si="3"/>
        <v>Vyšší</v>
      </c>
    </row>
    <row r="71" spans="1:11" ht="51">
      <c r="A71" s="3">
        <v>1621</v>
      </c>
      <c r="B71" s="3">
        <v>21258</v>
      </c>
      <c r="C71" s="5">
        <v>2868.92</v>
      </c>
      <c r="D71" s="3" t="s">
        <v>16</v>
      </c>
      <c r="E71" s="3" t="s">
        <v>134</v>
      </c>
      <c r="F71" s="3" t="s">
        <v>135</v>
      </c>
      <c r="G71" s="2" t="s">
        <v>3</v>
      </c>
      <c r="H71" s="6">
        <v>1</v>
      </c>
      <c r="I71" s="7" t="s">
        <v>3</v>
      </c>
      <c r="J71" s="8" t="e">
        <f t="shared" si="2"/>
        <v>#VALUE!</v>
      </c>
      <c r="K71" s="8" t="str">
        <f t="shared" si="3"/>
        <v>Vyšší</v>
      </c>
    </row>
    <row r="72" spans="1:9" ht="12.75">
      <c r="A72" s="16" t="s">
        <v>132</v>
      </c>
      <c r="B72" s="14"/>
      <c r="C72" s="14"/>
      <c r="D72" s="14"/>
      <c r="E72" s="8">
        <f>SUMPRODUCT(C13:C71,H13:H71)</f>
        <v>28728.79</v>
      </c>
      <c r="G72" s="3" t="s">
        <v>133</v>
      </c>
      <c r="I72" s="8" t="e">
        <f>SUM(J13:J71)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8:K8"/>
    <mergeCell ref="A10:E10"/>
    <mergeCell ref="H10:I10"/>
    <mergeCell ref="A11:E11"/>
    <mergeCell ref="A72:D7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8:E113"/>
  <sheetViews>
    <sheetView workbookViewId="0" topLeftCell="A20">
      <selection activeCell="D25" sqref="D25"/>
    </sheetView>
  </sheetViews>
  <sheetFormatPr defaultColWidth="9.140625" defaultRowHeight="12.75"/>
  <cols>
    <col min="1" max="1" width="10.00390625" style="9" customWidth="1"/>
    <col min="2" max="2" width="7.00390625" style="9" customWidth="1"/>
    <col min="3" max="3" width="24.00390625" style="9" customWidth="1"/>
    <col min="4" max="4" width="63.00390625" style="9" customWidth="1"/>
    <col min="5" max="5" width="21.00390625" style="9" customWidth="1"/>
    <col min="6" max="7" width="16.00390625" style="9" customWidth="1"/>
    <col min="8" max="16384" width="9.140625" style="9" customWidth="1"/>
  </cols>
  <sheetData>
    <row r="1" ht="12.75"/>
    <row r="2" ht="12.75"/>
    <row r="3" ht="12.75"/>
    <row r="4" ht="12.75"/>
    <row r="5" ht="12.75"/>
    <row r="6" ht="12.75"/>
    <row r="7" ht="12.75"/>
    <row r="8" spans="1:5" ht="12.75" customHeight="1">
      <c r="A8" s="12" t="s">
        <v>161</v>
      </c>
      <c r="B8" s="12"/>
      <c r="C8" s="12"/>
      <c r="D8" s="12"/>
      <c r="E8" s="12"/>
    </row>
    <row r="9" ht="12.75" customHeight="1"/>
    <row r="10" spans="1:5" ht="12.75">
      <c r="A10" s="16" t="s">
        <v>158</v>
      </c>
      <c r="B10" s="14"/>
      <c r="C10" s="14"/>
      <c r="D10" s="14"/>
      <c r="E10" s="14"/>
    </row>
    <row r="11" spans="1:5" ht="12.75">
      <c r="A11" s="13" t="s">
        <v>159</v>
      </c>
      <c r="B11" s="14"/>
      <c r="C11" s="14"/>
      <c r="D11" s="14"/>
      <c r="E11" s="14"/>
    </row>
    <row r="12" spans="1:5" ht="12.75">
      <c r="A12" s="10" t="s">
        <v>140</v>
      </c>
      <c r="B12" s="11">
        <v>85</v>
      </c>
      <c r="C12" s="10" t="s">
        <v>139</v>
      </c>
      <c r="D12" s="16" t="s">
        <v>157</v>
      </c>
      <c r="E12" s="14"/>
    </row>
    <row r="13" spans="1:5" ht="12.75">
      <c r="A13" s="13" t="s">
        <v>160</v>
      </c>
      <c r="B13" s="14"/>
      <c r="C13" s="14"/>
      <c r="D13" s="16" t="s">
        <v>156</v>
      </c>
      <c r="E13" s="14"/>
    </row>
    <row r="14" spans="1:5" ht="25.5">
      <c r="A14" s="10" t="s">
        <v>5</v>
      </c>
      <c r="B14" s="10" t="s">
        <v>6</v>
      </c>
      <c r="C14" s="10" t="s">
        <v>9</v>
      </c>
      <c r="D14" s="10" t="s">
        <v>10</v>
      </c>
      <c r="E14" s="10" t="s">
        <v>12</v>
      </c>
    </row>
    <row r="15" spans="1:5" ht="38.25">
      <c r="A15" s="11">
        <v>111</v>
      </c>
      <c r="B15" s="11">
        <v>20060</v>
      </c>
      <c r="C15" s="11" t="s">
        <v>27</v>
      </c>
      <c r="D15" s="11" t="s">
        <v>28</v>
      </c>
      <c r="E15" s="6">
        <v>10</v>
      </c>
    </row>
    <row r="16" spans="1:5" ht="38.25">
      <c r="A16" s="11">
        <v>147</v>
      </c>
      <c r="B16" s="11">
        <v>20096</v>
      </c>
      <c r="C16" s="11" t="s">
        <v>31</v>
      </c>
      <c r="D16" s="11" t="s">
        <v>32</v>
      </c>
      <c r="E16" s="6">
        <v>20</v>
      </c>
    </row>
    <row r="17" spans="1:5" ht="51">
      <c r="A17" s="11">
        <v>186</v>
      </c>
      <c r="B17" s="11">
        <v>20135</v>
      </c>
      <c r="C17" s="11" t="s">
        <v>35</v>
      </c>
      <c r="D17" s="11" t="s">
        <v>36</v>
      </c>
      <c r="E17" s="6">
        <v>10</v>
      </c>
    </row>
    <row r="18" spans="1:5" ht="38.25">
      <c r="A18" s="11">
        <v>196</v>
      </c>
      <c r="B18" s="11">
        <v>20145</v>
      </c>
      <c r="C18" s="11" t="s">
        <v>37</v>
      </c>
      <c r="D18" s="11" t="s">
        <v>38</v>
      </c>
      <c r="E18" s="6">
        <v>1</v>
      </c>
    </row>
    <row r="19" spans="1:5" ht="38.25">
      <c r="A19" s="11">
        <v>217</v>
      </c>
      <c r="B19" s="11">
        <v>20166</v>
      </c>
      <c r="C19" s="11" t="s">
        <v>43</v>
      </c>
      <c r="D19" s="11" t="s">
        <v>44</v>
      </c>
      <c r="E19" s="6">
        <v>1</v>
      </c>
    </row>
    <row r="20" spans="1:5" ht="25.5">
      <c r="A20" s="11">
        <v>225</v>
      </c>
      <c r="B20" s="11">
        <v>20174</v>
      </c>
      <c r="C20" s="11" t="s">
        <v>47</v>
      </c>
      <c r="D20" s="11" t="s">
        <v>48</v>
      </c>
      <c r="E20" s="6">
        <v>6</v>
      </c>
    </row>
    <row r="21" spans="1:5" ht="25.5">
      <c r="A21" s="11">
        <v>229</v>
      </c>
      <c r="B21" s="11">
        <v>20178</v>
      </c>
      <c r="C21" s="11" t="s">
        <v>49</v>
      </c>
      <c r="D21" s="11" t="s">
        <v>50</v>
      </c>
      <c r="E21" s="6">
        <v>1</v>
      </c>
    </row>
    <row r="22" spans="1:5" ht="25.5">
      <c r="A22" s="11">
        <v>285</v>
      </c>
      <c r="B22" s="11">
        <v>20233</v>
      </c>
      <c r="C22" s="11" t="s">
        <v>51</v>
      </c>
      <c r="D22" s="11" t="s">
        <v>52</v>
      </c>
      <c r="E22" s="6">
        <v>1</v>
      </c>
    </row>
    <row r="23" spans="1:5" ht="140.25">
      <c r="A23" s="11">
        <v>326</v>
      </c>
      <c r="B23" s="11">
        <v>20273</v>
      </c>
      <c r="C23" s="11" t="s">
        <v>53</v>
      </c>
      <c r="D23" s="11" t="s">
        <v>54</v>
      </c>
      <c r="E23" s="6">
        <v>1</v>
      </c>
    </row>
    <row r="24" spans="1:5" ht="38.25">
      <c r="A24" s="11">
        <v>347</v>
      </c>
      <c r="B24" s="11">
        <v>20294</v>
      </c>
      <c r="C24" s="11" t="s">
        <v>55</v>
      </c>
      <c r="D24" s="11" t="s">
        <v>56</v>
      </c>
      <c r="E24" s="6">
        <v>1</v>
      </c>
    </row>
    <row r="25" spans="1:5" ht="38.25">
      <c r="A25" s="11">
        <v>349</v>
      </c>
      <c r="B25" s="11">
        <v>20296</v>
      </c>
      <c r="C25" s="11" t="s">
        <v>57</v>
      </c>
      <c r="D25" s="11" t="s">
        <v>163</v>
      </c>
      <c r="E25" s="6">
        <v>2</v>
      </c>
    </row>
    <row r="26" spans="1:5" ht="25.5">
      <c r="A26" s="11">
        <v>367</v>
      </c>
      <c r="B26" s="11">
        <v>20314</v>
      </c>
      <c r="C26" s="11" t="s">
        <v>60</v>
      </c>
      <c r="D26" s="11" t="s">
        <v>61</v>
      </c>
      <c r="E26" s="6">
        <v>10</v>
      </c>
    </row>
    <row r="27" spans="1:5" ht="25.5">
      <c r="A27" s="11">
        <v>491</v>
      </c>
      <c r="B27" s="11">
        <v>20438</v>
      </c>
      <c r="C27" s="11" t="s">
        <v>62</v>
      </c>
      <c r="D27" s="11" t="s">
        <v>63</v>
      </c>
      <c r="E27" s="6">
        <v>1</v>
      </c>
    </row>
    <row r="28" spans="1:5" ht="25.5">
      <c r="A28" s="11">
        <v>498</v>
      </c>
      <c r="B28" s="11">
        <v>20445</v>
      </c>
      <c r="C28" s="11" t="s">
        <v>64</v>
      </c>
      <c r="D28" s="11" t="s">
        <v>65</v>
      </c>
      <c r="E28" s="6">
        <v>1</v>
      </c>
    </row>
    <row r="29" spans="1:5" ht="25.5">
      <c r="A29" s="11">
        <v>499</v>
      </c>
      <c r="B29" s="11">
        <v>20446</v>
      </c>
      <c r="C29" s="11" t="s">
        <v>66</v>
      </c>
      <c r="D29" s="11" t="s">
        <v>67</v>
      </c>
      <c r="E29" s="6">
        <v>1</v>
      </c>
    </row>
    <row r="30" spans="1:5" ht="25.5">
      <c r="A30" s="11">
        <v>576</v>
      </c>
      <c r="B30" s="11">
        <v>20523</v>
      </c>
      <c r="C30" s="11" t="s">
        <v>70</v>
      </c>
      <c r="D30" s="11" t="s">
        <v>71</v>
      </c>
      <c r="E30" s="6">
        <v>2</v>
      </c>
    </row>
    <row r="31" spans="1:5" ht="25.5">
      <c r="A31" s="11">
        <v>578</v>
      </c>
      <c r="B31" s="11">
        <v>20525</v>
      </c>
      <c r="C31" s="11" t="s">
        <v>72</v>
      </c>
      <c r="D31" s="11" t="s">
        <v>73</v>
      </c>
      <c r="E31" s="6">
        <v>10</v>
      </c>
    </row>
    <row r="32" spans="1:5" ht="25.5">
      <c r="A32" s="11">
        <v>594</v>
      </c>
      <c r="B32" s="11">
        <v>20541</v>
      </c>
      <c r="C32" s="11" t="s">
        <v>76</v>
      </c>
      <c r="D32" s="11" t="s">
        <v>77</v>
      </c>
      <c r="E32" s="6">
        <v>10</v>
      </c>
    </row>
    <row r="33" spans="1:5" ht="25.5">
      <c r="A33" s="11">
        <v>606</v>
      </c>
      <c r="B33" s="11">
        <v>20553</v>
      </c>
      <c r="C33" s="11" t="s">
        <v>78</v>
      </c>
      <c r="D33" s="11" t="s">
        <v>79</v>
      </c>
      <c r="E33" s="6">
        <v>6</v>
      </c>
    </row>
    <row r="34" spans="1:5" ht="25.5">
      <c r="A34" s="11">
        <v>607</v>
      </c>
      <c r="B34" s="11">
        <v>20554</v>
      </c>
      <c r="C34" s="11" t="s">
        <v>80</v>
      </c>
      <c r="D34" s="11" t="s">
        <v>81</v>
      </c>
      <c r="E34" s="6">
        <v>7</v>
      </c>
    </row>
    <row r="35" spans="1:5" ht="25.5">
      <c r="A35" s="11">
        <v>608</v>
      </c>
      <c r="B35" s="11">
        <v>20555</v>
      </c>
      <c r="C35" s="11" t="s">
        <v>82</v>
      </c>
      <c r="D35" s="11" t="s">
        <v>83</v>
      </c>
      <c r="E35" s="6">
        <v>6</v>
      </c>
    </row>
    <row r="36" spans="1:5" ht="25.5">
      <c r="A36" s="11">
        <v>625</v>
      </c>
      <c r="B36" s="11">
        <v>20572</v>
      </c>
      <c r="C36" s="11" t="s">
        <v>84</v>
      </c>
      <c r="D36" s="11" t="s">
        <v>85</v>
      </c>
      <c r="E36" s="6">
        <v>1</v>
      </c>
    </row>
    <row r="37" spans="1:5" ht="25.5">
      <c r="A37" s="11">
        <v>683</v>
      </c>
      <c r="B37" s="11">
        <v>20630</v>
      </c>
      <c r="C37" s="11" t="s">
        <v>90</v>
      </c>
      <c r="D37" s="11" t="s">
        <v>91</v>
      </c>
      <c r="E37" s="6">
        <v>2</v>
      </c>
    </row>
    <row r="38" spans="1:5" ht="25.5">
      <c r="A38" s="11">
        <v>687</v>
      </c>
      <c r="B38" s="11">
        <v>20634</v>
      </c>
      <c r="C38" s="11" t="s">
        <v>92</v>
      </c>
      <c r="D38" s="11" t="s">
        <v>93</v>
      </c>
      <c r="E38" s="6">
        <v>1</v>
      </c>
    </row>
    <row r="39" spans="1:5" ht="25.5">
      <c r="A39" s="11">
        <v>691</v>
      </c>
      <c r="B39" s="11">
        <v>20638</v>
      </c>
      <c r="C39" s="11" t="s">
        <v>94</v>
      </c>
      <c r="D39" s="11" t="s">
        <v>95</v>
      </c>
      <c r="E39" s="6">
        <v>1</v>
      </c>
    </row>
    <row r="40" spans="1:5" ht="25.5">
      <c r="A40" s="11">
        <v>694</v>
      </c>
      <c r="B40" s="11">
        <v>20641</v>
      </c>
      <c r="C40" s="11" t="s">
        <v>96</v>
      </c>
      <c r="D40" s="11" t="s">
        <v>97</v>
      </c>
      <c r="E40" s="6">
        <v>5</v>
      </c>
    </row>
    <row r="41" spans="1:5" ht="15">
      <c r="A41" s="11">
        <v>711</v>
      </c>
      <c r="B41" s="11">
        <v>20658</v>
      </c>
      <c r="C41" s="11" t="s">
        <v>98</v>
      </c>
      <c r="D41" s="11" t="s">
        <v>99</v>
      </c>
      <c r="E41" s="6">
        <v>1</v>
      </c>
    </row>
    <row r="42" spans="1:5" ht="15">
      <c r="A42" s="11">
        <v>723</v>
      </c>
      <c r="B42" s="11">
        <v>20670</v>
      </c>
      <c r="C42" s="11" t="s">
        <v>104</v>
      </c>
      <c r="D42" s="11" t="s">
        <v>105</v>
      </c>
      <c r="E42" s="6">
        <v>4</v>
      </c>
    </row>
    <row r="43" spans="1:5" ht="76.5">
      <c r="A43" s="11">
        <v>809</v>
      </c>
      <c r="B43" s="11">
        <v>20756</v>
      </c>
      <c r="C43" s="11" t="s">
        <v>106</v>
      </c>
      <c r="D43" s="11" t="s">
        <v>107</v>
      </c>
      <c r="E43" s="6">
        <v>10</v>
      </c>
    </row>
    <row r="44" spans="1:5" ht="38.25">
      <c r="A44" s="11">
        <v>818</v>
      </c>
      <c r="B44" s="11">
        <v>20763</v>
      </c>
      <c r="C44" s="11" t="s">
        <v>108</v>
      </c>
      <c r="D44" s="11" t="s">
        <v>109</v>
      </c>
      <c r="E44" s="6">
        <v>2</v>
      </c>
    </row>
    <row r="45" spans="1:5" ht="25.5">
      <c r="A45" s="11">
        <v>848</v>
      </c>
      <c r="B45" s="11">
        <v>20781</v>
      </c>
      <c r="C45" s="11" t="s">
        <v>110</v>
      </c>
      <c r="D45" s="11" t="s">
        <v>111</v>
      </c>
      <c r="E45" s="6">
        <v>1</v>
      </c>
    </row>
    <row r="46" spans="1:5" ht="25.5">
      <c r="A46" s="11">
        <v>906</v>
      </c>
      <c r="B46" s="11">
        <v>20832</v>
      </c>
      <c r="C46" s="11" t="s">
        <v>112</v>
      </c>
      <c r="D46" s="11" t="s">
        <v>113</v>
      </c>
      <c r="E46" s="6">
        <v>5</v>
      </c>
    </row>
    <row r="47" spans="1:5" ht="25.5">
      <c r="A47" s="11">
        <v>1049</v>
      </c>
      <c r="B47" s="11">
        <v>20975</v>
      </c>
      <c r="C47" s="11" t="s">
        <v>120</v>
      </c>
      <c r="D47" s="11" t="s">
        <v>121</v>
      </c>
      <c r="E47" s="6">
        <v>1</v>
      </c>
    </row>
    <row r="48" spans="1:5" ht="38.25">
      <c r="A48" s="11">
        <v>1507</v>
      </c>
      <c r="B48" s="11">
        <v>21155</v>
      </c>
      <c r="C48" s="11" t="s">
        <v>124</v>
      </c>
      <c r="D48" s="11" t="s">
        <v>125</v>
      </c>
      <c r="E48" s="6">
        <v>2</v>
      </c>
    </row>
    <row r="49" spans="1:5" ht="38.25">
      <c r="A49" s="11">
        <v>1612</v>
      </c>
      <c r="B49" s="11">
        <v>21249</v>
      </c>
      <c r="C49" s="11" t="s">
        <v>126</v>
      </c>
      <c r="D49" s="11" t="s">
        <v>127</v>
      </c>
      <c r="E49" s="6">
        <v>1</v>
      </c>
    </row>
    <row r="50" spans="1:5" ht="68.25">
      <c r="A50" s="11">
        <v>1616</v>
      </c>
      <c r="B50" s="11">
        <v>21253</v>
      </c>
      <c r="C50" s="11" t="s">
        <v>128</v>
      </c>
      <c r="D50" s="11" t="s">
        <v>129</v>
      </c>
      <c r="E50" s="6">
        <v>1</v>
      </c>
    </row>
    <row r="51" spans="1:5" ht="63.75">
      <c r="A51" s="11">
        <v>1619</v>
      </c>
      <c r="B51" s="11">
        <v>21256</v>
      </c>
      <c r="C51" s="11" t="s">
        <v>130</v>
      </c>
      <c r="D51" s="11" t="s">
        <v>131</v>
      </c>
      <c r="E51" s="6">
        <v>1</v>
      </c>
    </row>
    <row r="52" spans="1:5" ht="51">
      <c r="A52" s="11">
        <v>1621</v>
      </c>
      <c r="B52" s="11">
        <v>21258</v>
      </c>
      <c r="C52" s="11" t="s">
        <v>134</v>
      </c>
      <c r="D52" s="11" t="s">
        <v>135</v>
      </c>
      <c r="E52" s="6">
        <v>1</v>
      </c>
    </row>
    <row r="53" spans="1:5" ht="12.75">
      <c r="A53" s="13" t="s">
        <v>159</v>
      </c>
      <c r="B53" s="14"/>
      <c r="C53" s="14"/>
      <c r="D53" s="14"/>
      <c r="E53" s="14"/>
    </row>
    <row r="54" spans="1:5" ht="12.75">
      <c r="A54" s="10" t="s">
        <v>140</v>
      </c>
      <c r="B54" s="11">
        <v>93</v>
      </c>
      <c r="C54" s="10" t="s">
        <v>139</v>
      </c>
      <c r="D54" s="16" t="s">
        <v>155</v>
      </c>
      <c r="E54" s="14"/>
    </row>
    <row r="55" spans="1:5" ht="12.75">
      <c r="A55" s="13" t="s">
        <v>160</v>
      </c>
      <c r="B55" s="14"/>
      <c r="C55" s="14"/>
      <c r="D55" s="16" t="s">
        <v>154</v>
      </c>
      <c r="E55" s="14"/>
    </row>
    <row r="56" spans="1:5" ht="25.5">
      <c r="A56" s="10" t="s">
        <v>5</v>
      </c>
      <c r="B56" s="10" t="s">
        <v>6</v>
      </c>
      <c r="C56" s="10" t="s">
        <v>9</v>
      </c>
      <c r="D56" s="10" t="s">
        <v>10</v>
      </c>
      <c r="E56" s="10" t="s">
        <v>12</v>
      </c>
    </row>
    <row r="57" spans="1:5" ht="38.25">
      <c r="A57" s="11">
        <v>818</v>
      </c>
      <c r="B57" s="11">
        <v>20763</v>
      </c>
      <c r="C57" s="11" t="s">
        <v>108</v>
      </c>
      <c r="D57" s="11" t="s">
        <v>109</v>
      </c>
      <c r="E57" s="6">
        <v>5</v>
      </c>
    </row>
    <row r="58" spans="1:5" ht="25.5">
      <c r="A58" s="11">
        <v>960</v>
      </c>
      <c r="B58" s="11">
        <v>20886</v>
      </c>
      <c r="C58" s="11" t="s">
        <v>116</v>
      </c>
      <c r="D58" s="11" t="s">
        <v>117</v>
      </c>
      <c r="E58" s="6">
        <v>1</v>
      </c>
    </row>
    <row r="59" spans="1:5" ht="12.75">
      <c r="A59" s="13" t="s">
        <v>141</v>
      </c>
      <c r="B59" s="14"/>
      <c r="C59" s="14"/>
      <c r="D59" s="14"/>
      <c r="E59" s="14"/>
    </row>
    <row r="60" spans="1:5" ht="12.75">
      <c r="A60" s="10" t="s">
        <v>140</v>
      </c>
      <c r="B60" s="11">
        <v>95</v>
      </c>
      <c r="C60" s="10" t="s">
        <v>139</v>
      </c>
      <c r="D60" s="16" t="s">
        <v>153</v>
      </c>
      <c r="E60" s="14"/>
    </row>
    <row r="61" spans="1:5" ht="12.75">
      <c r="A61" s="13" t="s">
        <v>137</v>
      </c>
      <c r="B61" s="14"/>
      <c r="C61" s="14"/>
      <c r="D61" s="16" t="s">
        <v>152</v>
      </c>
      <c r="E61" s="14"/>
    </row>
    <row r="62" spans="1:5" ht="25.5">
      <c r="A62" s="10" t="s">
        <v>5</v>
      </c>
      <c r="B62" s="10" t="s">
        <v>6</v>
      </c>
      <c r="C62" s="10" t="s">
        <v>9</v>
      </c>
      <c r="D62" s="10" t="s">
        <v>10</v>
      </c>
      <c r="E62" s="10" t="s">
        <v>12</v>
      </c>
    </row>
    <row r="63" spans="1:5" ht="15">
      <c r="A63" s="11">
        <v>55</v>
      </c>
      <c r="B63" s="11">
        <v>20004</v>
      </c>
      <c r="C63" s="11" t="s">
        <v>17</v>
      </c>
      <c r="D63" s="11" t="s">
        <v>18</v>
      </c>
      <c r="E63" s="6">
        <v>3</v>
      </c>
    </row>
    <row r="64" spans="1:5" ht="25.5">
      <c r="A64" s="11">
        <v>58</v>
      </c>
      <c r="B64" s="11">
        <v>20007</v>
      </c>
      <c r="C64" s="11" t="s">
        <v>19</v>
      </c>
      <c r="D64" s="11" t="s">
        <v>20</v>
      </c>
      <c r="E64" s="6">
        <v>2</v>
      </c>
    </row>
    <row r="65" spans="1:5" ht="15">
      <c r="A65" s="11">
        <v>711</v>
      </c>
      <c r="B65" s="11">
        <v>20658</v>
      </c>
      <c r="C65" s="11" t="s">
        <v>98</v>
      </c>
      <c r="D65" s="11" t="s">
        <v>99</v>
      </c>
      <c r="E65" s="6">
        <v>2</v>
      </c>
    </row>
    <row r="66" spans="1:5" ht="25.5">
      <c r="A66" s="11">
        <v>906</v>
      </c>
      <c r="B66" s="11">
        <v>20832</v>
      </c>
      <c r="C66" s="11" t="s">
        <v>112</v>
      </c>
      <c r="D66" s="11" t="s">
        <v>113</v>
      </c>
      <c r="E66" s="6">
        <v>1</v>
      </c>
    </row>
    <row r="67" spans="1:5" ht="12.75">
      <c r="A67" s="13" t="s">
        <v>159</v>
      </c>
      <c r="B67" s="14"/>
      <c r="C67" s="14"/>
      <c r="D67" s="14"/>
      <c r="E67" s="14"/>
    </row>
    <row r="68" spans="1:5" ht="12.75">
      <c r="A68" s="10" t="s">
        <v>140</v>
      </c>
      <c r="B68" s="11">
        <v>98</v>
      </c>
      <c r="C68" s="10" t="s">
        <v>139</v>
      </c>
      <c r="D68" s="16" t="s">
        <v>151</v>
      </c>
      <c r="E68" s="14"/>
    </row>
    <row r="69" spans="1:5" ht="12.75">
      <c r="A69" s="13" t="s">
        <v>160</v>
      </c>
      <c r="B69" s="14"/>
      <c r="C69" s="14"/>
      <c r="D69" s="16" t="s">
        <v>150</v>
      </c>
      <c r="E69" s="14"/>
    </row>
    <row r="70" spans="1:5" ht="25.5">
      <c r="A70" s="10" t="s">
        <v>5</v>
      </c>
      <c r="B70" s="10" t="s">
        <v>6</v>
      </c>
      <c r="C70" s="10" t="s">
        <v>9</v>
      </c>
      <c r="D70" s="10" t="s">
        <v>10</v>
      </c>
      <c r="E70" s="10" t="s">
        <v>12</v>
      </c>
    </row>
    <row r="71" spans="1:5" ht="38.25">
      <c r="A71" s="11">
        <v>108</v>
      </c>
      <c r="B71" s="11">
        <v>20057</v>
      </c>
      <c r="C71" s="11" t="s">
        <v>23</v>
      </c>
      <c r="D71" s="11" t="s">
        <v>24</v>
      </c>
      <c r="E71" s="6">
        <v>20</v>
      </c>
    </row>
    <row r="72" spans="1:5" ht="25.5">
      <c r="A72" s="11">
        <v>516</v>
      </c>
      <c r="B72" s="11">
        <v>20463</v>
      </c>
      <c r="C72" s="11" t="s">
        <v>68</v>
      </c>
      <c r="D72" s="11" t="s">
        <v>69</v>
      </c>
      <c r="E72" s="6">
        <v>350</v>
      </c>
    </row>
    <row r="73" spans="1:5" ht="25.5">
      <c r="A73" s="11">
        <v>608</v>
      </c>
      <c r="B73" s="11">
        <v>20555</v>
      </c>
      <c r="C73" s="11" t="s">
        <v>82</v>
      </c>
      <c r="D73" s="11" t="s">
        <v>83</v>
      </c>
      <c r="E73" s="6">
        <v>10</v>
      </c>
    </row>
    <row r="74" spans="1:5" ht="12.75">
      <c r="A74" s="13" t="s">
        <v>159</v>
      </c>
      <c r="B74" s="14"/>
      <c r="C74" s="14"/>
      <c r="D74" s="14"/>
      <c r="E74" s="14"/>
    </row>
    <row r="75" spans="1:5" ht="12.75">
      <c r="A75" s="10" t="s">
        <v>140</v>
      </c>
      <c r="B75" s="11">
        <v>99</v>
      </c>
      <c r="C75" s="10" t="s">
        <v>139</v>
      </c>
      <c r="D75" s="16" t="s">
        <v>149</v>
      </c>
      <c r="E75" s="14"/>
    </row>
    <row r="76" spans="1:5" ht="12.75">
      <c r="A76" s="13" t="s">
        <v>160</v>
      </c>
      <c r="B76" s="14"/>
      <c r="C76" s="14"/>
      <c r="D76" s="16" t="s">
        <v>148</v>
      </c>
      <c r="E76" s="14"/>
    </row>
    <row r="77" spans="1:5" ht="25.5">
      <c r="A77" s="10" t="s">
        <v>5</v>
      </c>
      <c r="B77" s="10" t="s">
        <v>6</v>
      </c>
      <c r="C77" s="10" t="s">
        <v>9</v>
      </c>
      <c r="D77" s="10" t="s">
        <v>10</v>
      </c>
      <c r="E77" s="10" t="s">
        <v>12</v>
      </c>
    </row>
    <row r="78" spans="1:5" ht="25.5">
      <c r="A78" s="11">
        <v>203</v>
      </c>
      <c r="B78" s="11">
        <v>20152</v>
      </c>
      <c r="C78" s="11" t="s">
        <v>39</v>
      </c>
      <c r="D78" s="11" t="s">
        <v>40</v>
      </c>
      <c r="E78" s="6">
        <v>2</v>
      </c>
    </row>
    <row r="79" spans="1:5" ht="38.25">
      <c r="A79" s="11">
        <v>590</v>
      </c>
      <c r="B79" s="11">
        <v>20537</v>
      </c>
      <c r="C79" s="11" t="s">
        <v>74</v>
      </c>
      <c r="D79" s="11" t="s">
        <v>75</v>
      </c>
      <c r="E79" s="6">
        <v>4</v>
      </c>
    </row>
    <row r="80" spans="1:5" ht="12.75">
      <c r="A80" s="13" t="s">
        <v>141</v>
      </c>
      <c r="B80" s="14"/>
      <c r="C80" s="14"/>
      <c r="D80" s="14"/>
      <c r="E80" s="14"/>
    </row>
    <row r="81" spans="1:5" ht="12.75">
      <c r="A81" s="10" t="s">
        <v>140</v>
      </c>
      <c r="B81" s="11">
        <v>101</v>
      </c>
      <c r="C81" s="10" t="s">
        <v>139</v>
      </c>
      <c r="D81" s="16" t="s">
        <v>147</v>
      </c>
      <c r="E81" s="14"/>
    </row>
    <row r="82" spans="1:5" ht="12.75">
      <c r="A82" s="13" t="s">
        <v>160</v>
      </c>
      <c r="B82" s="14"/>
      <c r="C82" s="14"/>
      <c r="D82" s="16" t="s">
        <v>146</v>
      </c>
      <c r="E82" s="14"/>
    </row>
    <row r="83" spans="1:5" ht="25.5">
      <c r="A83" s="10" t="s">
        <v>5</v>
      </c>
      <c r="B83" s="10" t="s">
        <v>6</v>
      </c>
      <c r="C83" s="10" t="s">
        <v>9</v>
      </c>
      <c r="D83" s="10" t="s">
        <v>10</v>
      </c>
      <c r="E83" s="10" t="s">
        <v>12</v>
      </c>
    </row>
    <row r="84" spans="1:5" ht="38.25">
      <c r="A84" s="11">
        <v>358</v>
      </c>
      <c r="B84" s="11">
        <v>20305</v>
      </c>
      <c r="C84" s="11" t="s">
        <v>58</v>
      </c>
      <c r="D84" s="11" t="s">
        <v>59</v>
      </c>
      <c r="E84" s="6">
        <v>2</v>
      </c>
    </row>
    <row r="85" spans="1:5" ht="15">
      <c r="A85" s="11">
        <v>712</v>
      </c>
      <c r="B85" s="11">
        <v>20659</v>
      </c>
      <c r="C85" s="11" t="s">
        <v>100</v>
      </c>
      <c r="D85" s="11" t="s">
        <v>101</v>
      </c>
      <c r="E85" s="6">
        <v>4</v>
      </c>
    </row>
    <row r="86" spans="1:5" ht="25.5">
      <c r="A86" s="11">
        <v>716</v>
      </c>
      <c r="B86" s="11">
        <v>20663</v>
      </c>
      <c r="C86" s="11" t="s">
        <v>102</v>
      </c>
      <c r="D86" s="11" t="s">
        <v>103</v>
      </c>
      <c r="E86" s="6">
        <v>2</v>
      </c>
    </row>
    <row r="87" spans="1:5" ht="12.75">
      <c r="A87" s="13" t="s">
        <v>159</v>
      </c>
      <c r="B87" s="14"/>
      <c r="C87" s="14"/>
      <c r="D87" s="14"/>
      <c r="E87" s="14"/>
    </row>
    <row r="88" spans="1:5" ht="12.75">
      <c r="A88" s="10" t="s">
        <v>140</v>
      </c>
      <c r="B88" s="11">
        <v>103</v>
      </c>
      <c r="C88" s="10" t="s">
        <v>139</v>
      </c>
      <c r="D88" s="16" t="s">
        <v>145</v>
      </c>
      <c r="E88" s="14"/>
    </row>
    <row r="89" spans="1:5" ht="12.75">
      <c r="A89" s="13" t="s">
        <v>160</v>
      </c>
      <c r="B89" s="14"/>
      <c r="C89" s="14"/>
      <c r="D89" s="16" t="s">
        <v>144</v>
      </c>
      <c r="E89" s="14"/>
    </row>
    <row r="90" spans="1:5" ht="25.5">
      <c r="A90" s="10" t="s">
        <v>5</v>
      </c>
      <c r="B90" s="10" t="s">
        <v>6</v>
      </c>
      <c r="C90" s="10" t="s">
        <v>9</v>
      </c>
      <c r="D90" s="10" t="s">
        <v>10</v>
      </c>
      <c r="E90" s="10" t="s">
        <v>12</v>
      </c>
    </row>
    <row r="91" spans="1:5" ht="25.5">
      <c r="A91" s="11">
        <v>981</v>
      </c>
      <c r="B91" s="11">
        <v>20907</v>
      </c>
      <c r="C91" s="11" t="s">
        <v>118</v>
      </c>
      <c r="D91" s="11" t="s">
        <v>119</v>
      </c>
      <c r="E91" s="6">
        <v>100</v>
      </c>
    </row>
    <row r="92" spans="1:5" ht="12.75">
      <c r="A92" s="13" t="s">
        <v>159</v>
      </c>
      <c r="B92" s="14"/>
      <c r="C92" s="14"/>
      <c r="D92" s="14"/>
      <c r="E92" s="14"/>
    </row>
    <row r="93" spans="1:5" ht="12.75">
      <c r="A93" s="10" t="s">
        <v>140</v>
      </c>
      <c r="B93" s="11">
        <v>105</v>
      </c>
      <c r="C93" s="10" t="s">
        <v>139</v>
      </c>
      <c r="D93" s="16" t="s">
        <v>143</v>
      </c>
      <c r="E93" s="14"/>
    </row>
    <row r="94" spans="1:5" ht="12.75">
      <c r="A94" s="13" t="s">
        <v>160</v>
      </c>
      <c r="B94" s="14"/>
      <c r="C94" s="14"/>
      <c r="D94" s="16" t="s">
        <v>142</v>
      </c>
      <c r="E94" s="14"/>
    </row>
    <row r="95" spans="1:5" ht="25.5">
      <c r="A95" s="10" t="s">
        <v>5</v>
      </c>
      <c r="B95" s="10" t="s">
        <v>6</v>
      </c>
      <c r="C95" s="10" t="s">
        <v>9</v>
      </c>
      <c r="D95" s="10" t="s">
        <v>10</v>
      </c>
      <c r="E95" s="10" t="s">
        <v>12</v>
      </c>
    </row>
    <row r="96" spans="1:5" ht="15">
      <c r="A96" s="11">
        <v>73</v>
      </c>
      <c r="B96" s="11">
        <v>20022</v>
      </c>
      <c r="C96" s="11" t="s">
        <v>21</v>
      </c>
      <c r="D96" s="11" t="s">
        <v>22</v>
      </c>
      <c r="E96" s="6">
        <v>20</v>
      </c>
    </row>
    <row r="97" spans="1:5" ht="38.25">
      <c r="A97" s="11">
        <v>109</v>
      </c>
      <c r="B97" s="11">
        <v>20058</v>
      </c>
      <c r="C97" s="11" t="s">
        <v>25</v>
      </c>
      <c r="D97" s="11" t="s">
        <v>26</v>
      </c>
      <c r="E97" s="6">
        <v>100</v>
      </c>
    </row>
    <row r="98" spans="1:5" ht="38.25">
      <c r="A98" s="11">
        <v>146</v>
      </c>
      <c r="B98" s="11">
        <v>20095</v>
      </c>
      <c r="C98" s="11" t="s">
        <v>29</v>
      </c>
      <c r="D98" s="11" t="s">
        <v>30</v>
      </c>
      <c r="E98" s="6">
        <v>20</v>
      </c>
    </row>
    <row r="99" spans="1:5" ht="38.25">
      <c r="A99" s="11">
        <v>147</v>
      </c>
      <c r="B99" s="11">
        <v>20096</v>
      </c>
      <c r="C99" s="11" t="s">
        <v>31</v>
      </c>
      <c r="D99" s="11" t="s">
        <v>32</v>
      </c>
      <c r="E99" s="6">
        <v>20</v>
      </c>
    </row>
    <row r="100" spans="1:5" ht="38.25">
      <c r="A100" s="11">
        <v>148</v>
      </c>
      <c r="B100" s="11">
        <v>20097</v>
      </c>
      <c r="C100" s="11" t="s">
        <v>33</v>
      </c>
      <c r="D100" s="11" t="s">
        <v>34</v>
      </c>
      <c r="E100" s="6">
        <v>20</v>
      </c>
    </row>
    <row r="101" spans="1:5" ht="38.25">
      <c r="A101" s="11">
        <v>216</v>
      </c>
      <c r="B101" s="11">
        <v>20165</v>
      </c>
      <c r="C101" s="11" t="s">
        <v>41</v>
      </c>
      <c r="D101" s="11" t="s">
        <v>42</v>
      </c>
      <c r="E101" s="6">
        <v>50</v>
      </c>
    </row>
    <row r="102" spans="1:5" ht="25.5">
      <c r="A102" s="11">
        <v>224</v>
      </c>
      <c r="B102" s="11">
        <v>20173</v>
      </c>
      <c r="C102" s="11" t="s">
        <v>45</v>
      </c>
      <c r="D102" s="11" t="s">
        <v>46</v>
      </c>
      <c r="E102" s="6">
        <v>20</v>
      </c>
    </row>
    <row r="103" spans="1:5" ht="25.5">
      <c r="A103" s="11">
        <v>229</v>
      </c>
      <c r="B103" s="11">
        <v>20178</v>
      </c>
      <c r="C103" s="11" t="s">
        <v>49</v>
      </c>
      <c r="D103" s="11" t="s">
        <v>50</v>
      </c>
      <c r="E103" s="6">
        <v>5</v>
      </c>
    </row>
    <row r="104" spans="1:5" ht="38.25">
      <c r="A104" s="11">
        <v>590</v>
      </c>
      <c r="B104" s="11">
        <v>20537</v>
      </c>
      <c r="C104" s="11" t="s">
        <v>74</v>
      </c>
      <c r="D104" s="11" t="s">
        <v>75</v>
      </c>
      <c r="E104" s="6">
        <v>10</v>
      </c>
    </row>
    <row r="105" spans="1:5" ht="25.5">
      <c r="A105" s="11">
        <v>655</v>
      </c>
      <c r="B105" s="11">
        <v>20602</v>
      </c>
      <c r="C105" s="11" t="s">
        <v>86</v>
      </c>
      <c r="D105" s="11" t="s">
        <v>87</v>
      </c>
      <c r="E105" s="6">
        <v>5</v>
      </c>
    </row>
    <row r="106" spans="1:5" ht="25.5">
      <c r="A106" s="11">
        <v>656</v>
      </c>
      <c r="B106" s="11">
        <v>20603</v>
      </c>
      <c r="C106" s="11" t="s">
        <v>88</v>
      </c>
      <c r="D106" s="11" t="s">
        <v>89</v>
      </c>
      <c r="E106" s="6">
        <v>5</v>
      </c>
    </row>
    <row r="107" spans="1:5" ht="38.25">
      <c r="A107" s="11">
        <v>907</v>
      </c>
      <c r="B107" s="11">
        <v>20833</v>
      </c>
      <c r="C107" s="11" t="s">
        <v>114</v>
      </c>
      <c r="D107" s="11" t="s">
        <v>115</v>
      </c>
      <c r="E107" s="6">
        <v>20</v>
      </c>
    </row>
    <row r="108" spans="1:5" ht="25.5">
      <c r="A108" s="11">
        <v>1504</v>
      </c>
      <c r="B108" s="11">
        <v>21152</v>
      </c>
      <c r="C108" s="11" t="s">
        <v>122</v>
      </c>
      <c r="D108" s="11" t="s">
        <v>123</v>
      </c>
      <c r="E108" s="6">
        <v>20</v>
      </c>
    </row>
    <row r="109" spans="1:5" ht="12.75">
      <c r="A109" s="13" t="s">
        <v>159</v>
      </c>
      <c r="B109" s="14"/>
      <c r="C109" s="14"/>
      <c r="D109" s="14"/>
      <c r="E109" s="14"/>
    </row>
    <row r="110" spans="1:5" ht="12.75">
      <c r="A110" s="10" t="s">
        <v>140</v>
      </c>
      <c r="B110" s="11">
        <v>107</v>
      </c>
      <c r="C110" s="10" t="s">
        <v>139</v>
      </c>
      <c r="D110" s="16" t="s">
        <v>138</v>
      </c>
      <c r="E110" s="14"/>
    </row>
    <row r="111" spans="1:5" ht="12.75">
      <c r="A111" s="13" t="s">
        <v>160</v>
      </c>
      <c r="B111" s="14"/>
      <c r="C111" s="14"/>
      <c r="D111" s="16" t="s">
        <v>136</v>
      </c>
      <c r="E111" s="14"/>
    </row>
    <row r="112" spans="1:5" ht="25.5">
      <c r="A112" s="10" t="s">
        <v>5</v>
      </c>
      <c r="B112" s="10" t="s">
        <v>6</v>
      </c>
      <c r="C112" s="10" t="s">
        <v>9</v>
      </c>
      <c r="D112" s="10" t="s">
        <v>10</v>
      </c>
      <c r="E112" s="10" t="s">
        <v>12</v>
      </c>
    </row>
    <row r="113" spans="1:5" ht="38.25">
      <c r="A113" s="11">
        <v>590</v>
      </c>
      <c r="B113" s="11">
        <v>20537</v>
      </c>
      <c r="C113" s="11" t="s">
        <v>74</v>
      </c>
      <c r="D113" s="11" t="s">
        <v>75</v>
      </c>
      <c r="E113" s="6">
        <v>10</v>
      </c>
    </row>
  </sheetData>
  <sheetProtection formatCells="0" formatColumns="0" formatRows="0" insertColumns="0" insertRows="0" insertHyperlinks="0" deleteColumns="0" deleteRows="0" sort="0" autoFilter="0" pivotTables="0"/>
  <mergeCells count="38">
    <mergeCell ref="A53:E53"/>
    <mergeCell ref="A10:E10"/>
    <mergeCell ref="A11:E11"/>
    <mergeCell ref="D12:E12"/>
    <mergeCell ref="A13:C13"/>
    <mergeCell ref="D13:E13"/>
    <mergeCell ref="D75:E75"/>
    <mergeCell ref="D54:E54"/>
    <mergeCell ref="A55:C55"/>
    <mergeCell ref="D55:E55"/>
    <mergeCell ref="A59:E59"/>
    <mergeCell ref="D60:E60"/>
    <mergeCell ref="A61:C61"/>
    <mergeCell ref="D61:E61"/>
    <mergeCell ref="A111:C111"/>
    <mergeCell ref="D111:E111"/>
    <mergeCell ref="A87:E87"/>
    <mergeCell ref="D88:E88"/>
    <mergeCell ref="A89:C89"/>
    <mergeCell ref="D89:E89"/>
    <mergeCell ref="A92:E92"/>
    <mergeCell ref="D93:E93"/>
    <mergeCell ref="A8:E8"/>
    <mergeCell ref="A94:C94"/>
    <mergeCell ref="D94:E94"/>
    <mergeCell ref="A109:E109"/>
    <mergeCell ref="D110:E110"/>
    <mergeCell ref="A76:C76"/>
    <mergeCell ref="D76:E76"/>
    <mergeCell ref="A80:E80"/>
    <mergeCell ref="D81:E81"/>
    <mergeCell ref="A82:C82"/>
    <mergeCell ref="D82:E82"/>
    <mergeCell ref="A67:E67"/>
    <mergeCell ref="D68:E68"/>
    <mergeCell ref="A69:C69"/>
    <mergeCell ref="D69:E69"/>
    <mergeCell ref="A74:E7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drozdovak</cp:lastModifiedBy>
  <dcterms:created xsi:type="dcterms:W3CDTF">2014-04-01T12:28:07Z</dcterms:created>
  <dcterms:modified xsi:type="dcterms:W3CDTF">2014-04-02T11:06:00Z</dcterms:modified>
  <cp:category/>
  <cp:version/>
  <cp:contentType/>
  <cp:contentStatus/>
</cp:coreProperties>
</file>