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30" yWindow="600" windowWidth="27495" windowHeight="11955" activeTab="0"/>
  </bookViews>
  <sheets>
    <sheet name="DNS zbozi" sheetId="1" r:id="rId1"/>
  </sheets>
  <definedNames/>
  <calcPr calcId="145621"/>
</workbook>
</file>

<file path=xl/sharedStrings.xml><?xml version="1.0" encoding="utf-8"?>
<sst xmlns="http://schemas.openxmlformats.org/spreadsheetml/2006/main" count="505" uniqueCount="258">
  <si>
    <t>Uchazeč:</t>
  </si>
  <si>
    <t>Doplňte název firmy</t>
  </si>
  <si>
    <t>IČ:</t>
  </si>
  <si>
    <t>Doplňte</t>
  </si>
  <si>
    <t>Pozn.: Popis požadovaných vlastností může být delší než je velikost buňky.</t>
  </si>
  <si>
    <t>ID zboží</t>
  </si>
  <si>
    <t>Označ.</t>
  </si>
  <si>
    <t>Pozn. k ceně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</si>
  <si>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</si>
  <si>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</si>
  <si>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</si>
  <si>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</si>
  <si>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</si>
  <si>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</si>
  <si>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</si>
  <si>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>30192000-1-1</t>
  </si>
  <si>
    <t>Maximální</t>
  </si>
  <si>
    <t>Baterie alkalické AA</t>
  </si>
  <si>
    <t xml:space="preserve">Alkalické tužkové baterie AA. Měrná jednotka: bal 4 ks
</t>
  </si>
  <si>
    <t>30192000-1-2</t>
  </si>
  <si>
    <t>Baterie alkalické AAA</t>
  </si>
  <si>
    <t xml:space="preserve">Alkalické tužkové baterie AAA. Měrná jednotka: bal 4 ks
</t>
  </si>
  <si>
    <t>30192121-5-2a</t>
  </si>
  <si>
    <t>Kuličkové pero, černé 0,5 mm</t>
  </si>
  <si>
    <t xml:space="preserve">Plastové kuličkové pero s pogumovaným úchopem, stiskací mechanismus, jehlový hrot 0,5mm, barva černá. Měrná jednotka: ks
</t>
  </si>
  <si>
    <t>30192121-5-2b</t>
  </si>
  <si>
    <t>Kuličkové pero, červené 0,5 mm</t>
  </si>
  <si>
    <t xml:space="preserve">Plastové kuličkové pero s pogumovaným úchopem, stiskací mechanismus, jehlový hrot 0,5mm, barva červená. Měrná jednotka: ks
</t>
  </si>
  <si>
    <t>30192121-5-2c</t>
  </si>
  <si>
    <t>Kuličkové pero, modré 0,5 mm</t>
  </si>
  <si>
    <t xml:space="preserve">
   Plastové kuličkové pero, stiskací mechanismus, pogumovaný úchop jehlový hrot 0,5mm, barva náplně: modrá. Barva pera: mix tmavých barev. Měrná jednotka: ks
</t>
  </si>
  <si>
    <t>30192124-6-1</t>
  </si>
  <si>
    <t>Popisovač 0,3mm, sada 4 barev</t>
  </si>
  <si>
    <t xml:space="preserve">Bílé plastové tělo, uzávěr s klipem. Koncovka v barvě náplně. Tradiční jemný popisovač šíře stopy 0,3 mm, délka stopy až 1500m, 4 barvy. Chránítko s klipem. Měrná jednotka: bal sada 4 ks
</t>
  </si>
  <si>
    <t>30192124-6-4</t>
  </si>
  <si>
    <t>Popisovač na bílé tabule 2,5mm, sada 4 barev</t>
  </si>
  <si>
    <t xml:space="preserve">Bílé plastové tělo. Vršek a uzávěr s klipem v barvě inkoustu. Popisovač na bílé tabule za sucha stíratelný. Kulatý hrot 5 mm, šíře stopy 2,5 mm. Měrná jednotka: bal sada 4 ks
</t>
  </si>
  <si>
    <t>30192124-6-3a</t>
  </si>
  <si>
    <t>Popisovač 1mm černý</t>
  </si>
  <si>
    <t xml:space="preserve">Černé plastové tělo. Chránítko s klipem a zátka v barvě inkoustu. Permanentní inkoust, odolává vodě a povětrnostním vlivům. Válcový hrot, šíře stopy 1 mm, barva černá. Měrná jednotka: ks
</t>
  </si>
  <si>
    <t>30192124-6-3c</t>
  </si>
  <si>
    <t>Popisovač 1mm modrý</t>
  </si>
  <si>
    <t xml:space="preserve">Černé plastové tělo. Chránítko s klipem a zátka v barvě inkoustu. Permanentní inkoust, odolává vodě a povětrnostním vlivům. Válcový hrot, šíře stopy 1 mm, barva modrá. Měrná jednotka: ks
</t>
  </si>
  <si>
    <t>30192124-6-3d</t>
  </si>
  <si>
    <t>Popisovač 1mm zelený</t>
  </si>
  <si>
    <t xml:space="preserve">Černé plastové tělo. Chránítko s klipem a zátka v barvě inkoustu. Permanentní inkoust, odolává vodě a povětrnostním vlivům. Válcový hrot, šíře stopy 1 mm, barva zelená. Měrná jednotka: ks
</t>
  </si>
  <si>
    <t>30192124-6-3e</t>
  </si>
  <si>
    <t>Popisovač 1mm, sada 4 barev</t>
  </si>
  <si>
    <t xml:space="preserve">Černé plastové tělo. Chránítko s klipem a zátka v barvě inkoustu. Permanentní inkoust, odolává vodě a povětrnostním vlivům. Válcový hrot, šíře stopy 1 mm. Měrná jednotka: bal sada 4 barev
</t>
  </si>
  <si>
    <t>30192125-3-1e</t>
  </si>
  <si>
    <t>Zvýrazňovač 1-4,6 mm, sada 4 barev</t>
  </si>
  <si>
    <t xml:space="preserve">Robustní plastové tělo v barvě reflexního pigmentového inkoustu. Na všechny druhy papíru. Ventilační chránítko, klínový hrot, šíře stopy 1 – 4,6 mm Měrná jednotka: bal sada 4 ks
</t>
  </si>
  <si>
    <t>30192170-3-1</t>
  </si>
  <si>
    <t>Nástěnka korková 60 x 90 cm</t>
  </si>
  <si>
    <t xml:space="preserve">Korková tabule s dřevěným rámem, rozměr 60 x 90 cm. Měrná jednotka: ks
</t>
  </si>
  <si>
    <t>30192700-8-1</t>
  </si>
  <si>
    <t>Lepidlo 15g</t>
  </si>
  <si>
    <t xml:space="preserve">Lepící tyčinka vysunovací na papír, lepenku, korek, neutrální vůně, neobsahující ředidla ani PVC, hmotnost náplně 15 g. Měrná jednotka: ks 15 g
</t>
  </si>
  <si>
    <t>30192700-8-3</t>
  </si>
  <si>
    <t>Lepidlo vteřinové</t>
  </si>
  <si>
    <t xml:space="preserve">Univerzální vteřinové lepidlo, 3 g. Měrná jednotka: ks 3 g
</t>
  </si>
  <si>
    <t>30192700-8-6</t>
  </si>
  <si>
    <t>Nůžky kancelářské - 21,5 cm</t>
  </si>
  <si>
    <t xml:space="preserve">Nůžky s ocelovými nožnicemi, ergonomické držení, délka nůžek včetně rukojeti 21,5 cm. Měrná jednotka: ks
</t>
  </si>
  <si>
    <t>30192700-8-8</t>
  </si>
  <si>
    <t>Lepidlo tekuté</t>
  </si>
  <si>
    <t xml:space="preserve">Universální, bílé, tekuté dispersní lepidlo v lahvičce s hřebenovým aplikátorem. Lepí papír, kůži, textil, foto, dřevo, korek, apod.. Měrná jednotka: ks
</t>
  </si>
  <si>
    <t>30192800-9-4</t>
  </si>
  <si>
    <t>Samolepící záložky 20x50mm</t>
  </si>
  <si>
    <t xml:space="preserve">
neonové samolepicí záložky, barvy: modrá, oranžová, žlutá, růžová, popisovatelné
20 mm x 50 mm / 4 x 40 lístků / průhledné, bal 160 ks
</t>
  </si>
  <si>
    <t>30192800-9-5</t>
  </si>
  <si>
    <t>Samolepící etikety 105 x 42,3 mm</t>
  </si>
  <si>
    <t xml:space="preserve">Samolepící etikety adresní, rozměr 105 x 42,3 mm, 14 ks/arch,. Měrná jednotka: bal 100 archů
</t>
  </si>
  <si>
    <t>30192920-6-2</t>
  </si>
  <si>
    <t>Opravný lak - se štětečkem</t>
  </si>
  <si>
    <t xml:space="preserve">Rychleschnoucí opravný lak s vysokou krycí schopností. Šroubovací uzávěr se štětečkem. Vytváří hladký, nepopraskaný povrch, nezanechává stíny na kopiích. Ředitelný vodou. Obsah 20 ml.. Měrná jednotka: ks
</t>
  </si>
  <si>
    <t>30193000-8-22</t>
  </si>
  <si>
    <t>Obal prospektový A4 42 mic</t>
  </si>
  <si>
    <t xml:space="preserve">Plastová U kapsa A4 s krupičkovým povrchem, zpevněná multiperforace pro zakládání do pořadačů, síla mat. 42 mic. Měrná jednotka: bal 100 ks
</t>
  </si>
  <si>
    <t>30193000-8-23</t>
  </si>
  <si>
    <t>Obal prospektový A4, rozšířený, 110 mic</t>
  </si>
  <si>
    <t xml:space="preserve">Plastová kapsa U, extra široká, vnitřní rozměr 220 x 300 mm, zpevněná multiperforace pro zakládání do pořadačů, síla mat. 110 mic. Měrná jednotka: bal 50 ks
</t>
  </si>
  <si>
    <t>30193000-8-26</t>
  </si>
  <si>
    <t>Obal prospektový A4 60 mic</t>
  </si>
  <si>
    <t xml:space="preserve">Plastová U kapsa A4, hladký povrch, čirý,zpevněná multiperforace pro zakládání do pořadačů, síla mat. 60 mic. Měrná jednotka: bal 100 ks
</t>
  </si>
  <si>
    <t>30193000-8-71</t>
  </si>
  <si>
    <t>Fólie laminovac -  A4 100 mic</t>
  </si>
  <si>
    <t xml:space="preserve">Laminovací fólie A4, 100mic. Měrná jednotka: bal 100 ks
</t>
  </si>
  <si>
    <t>30193000-8-75</t>
  </si>
  <si>
    <t>Motouz 250 g, 200 m</t>
  </si>
  <si>
    <t xml:space="preserve">Polypropylenový motouz 250 g, 200 m, různé barvy. Měrná jednotka: ks
</t>
  </si>
  <si>
    <t>30193000-8-79</t>
  </si>
  <si>
    <t>Motouz 200 g, 50 m</t>
  </si>
  <si>
    <t xml:space="preserve">Jutový motouz, 200 g, 50 m. Měrná jednotka: ks
</t>
  </si>
  <si>
    <t>30193000-8-100</t>
  </si>
  <si>
    <t>Kapsy laminovací - A3 125 mic</t>
  </si>
  <si>
    <t xml:space="preserve">Čirá fólie A3 (303 x 426). Síla 125 mikronů.. Měrná jednotka: bal 100 ks
</t>
  </si>
  <si>
    <t>30193000-8-101</t>
  </si>
  <si>
    <t>Kapsy laminovací - A4 125 mic</t>
  </si>
  <si>
    <t xml:space="preserve">Čirá fólie A4 (216 x 303). Síla 125 mikronů.. Měrná jednotka: bal 100 ks
</t>
  </si>
  <si>
    <t>30193000-8-146</t>
  </si>
  <si>
    <t>Obal zakládací A4 L čirý (170 mic, 10 ks)</t>
  </si>
  <si>
    <t xml:space="preserve">Zakládací obal A4 "L" čirý, síla mat. 170 mic.. Měrná jednotka: bal 10 ks
</t>
  </si>
  <si>
    <t>30193000-8-162</t>
  </si>
  <si>
    <t>Obal na CD/DVD</t>
  </si>
  <si>
    <t xml:space="preserve">Univerzální obal na DVD/CD, průhledný, standard. Měrná jednotka: ks
</t>
  </si>
  <si>
    <t>30193000-8-47d</t>
  </si>
  <si>
    <t>Odkladač kancelářský - stohovatelný i odsazeně, čirý</t>
  </si>
  <si>
    <t xml:space="preserve">Plastový odkladač na dokumenty formátu A4, stohovatelný kolmo i odsazeně, barva čirá. Měrná jednotka: ks
</t>
  </si>
  <si>
    <t>30193000-8-52a</t>
  </si>
  <si>
    <t>Plastové hřbety - průměr 6 mm, bílé</t>
  </si>
  <si>
    <t xml:space="preserve">Plastové hřbety pro kroužkovou vazbu, průměr 6 mm, barva bílá. Měrná jednotka: bal 100 ks
</t>
  </si>
  <si>
    <t>30193000-8-54a</t>
  </si>
  <si>
    <t>Plastové hřbety - průměr 10 mm, bílé</t>
  </si>
  <si>
    <t xml:space="preserve">Plastové hřbety pro kroužkovou vazbu, průměr 10 mm, barva bílá. Měrná jednotka: bal 100 ks
</t>
  </si>
  <si>
    <t>30193000-8-86a</t>
  </si>
  <si>
    <t xml:space="preserve">Odkládací mapa A4, 3 klopy, materiál karton, barva modrá. Měrná jednotka: ks
</t>
  </si>
  <si>
    <t>30193000-8-86c</t>
  </si>
  <si>
    <t xml:space="preserve">Odkládací mapa A4, 3 klopy, materiál karton, barva zelená. Měrná jednotka: ks
</t>
  </si>
  <si>
    <t>30193000-8-114e</t>
  </si>
  <si>
    <t>Mapa 3 klopy PVC s gumou - zelená</t>
  </si>
  <si>
    <t xml:space="preserve">Odkládací mapa A4, 3 klopy, gumička přez rohy, materiál PVC, barva zelená. Měrná jednotka: ks
</t>
  </si>
  <si>
    <t>30193700-5-18</t>
  </si>
  <si>
    <t>Box archivační s potiskem - 110 mm</t>
  </si>
  <si>
    <t xml:space="preserve">Archivační box pro ukládání dokumentů A4 z hladké lepenky, vhodný do archivačních kontejnerů, multifunkční potisk, šírka 110mm, rozměry: 330 x 260 x 110 mm. Měrná jednotka: ks
</t>
  </si>
  <si>
    <t>30194200-7-1</t>
  </si>
  <si>
    <t>Guma lepící  - 84 čtverečků</t>
  </si>
  <si>
    <t xml:space="preserve">Oboustranně lepicí bílá guma, 84 ks čtverečků. Měrná jednotka: bal 84 ks
</t>
  </si>
  <si>
    <t>30194220-3-3</t>
  </si>
  <si>
    <t>Lepící páska transparentní, 48 mm x 66 m</t>
  </si>
  <si>
    <t xml:space="preserve">Lepící páska transparentní, samolepící, rozměr 48 mm x 66 m.  Měrná jednotka: ks </t>
  </si>
  <si>
    <t>30194220-3-9</t>
  </si>
  <si>
    <t>Páska lepící oboustranná 25 mm x 10 m</t>
  </si>
  <si>
    <t xml:space="preserve">Oboustranně lepicí páska s vysokou kvalitou lepení. Rozměry 25 mm x 10 m. Měrná jednotka: ks
</t>
  </si>
  <si>
    <t>30194220-3-13</t>
  </si>
  <si>
    <t>Páska lepící 75 mm x 66 m</t>
  </si>
  <si>
    <t xml:space="preserve">Kvalitní lepící páska vhodná pro balení krabic o rozměrech 75 mm x 66 m. Měrná jednotka: ks
</t>
  </si>
  <si>
    <t>30197000-6-9</t>
  </si>
  <si>
    <t>Podložka pod myš</t>
  </si>
  <si>
    <t xml:space="preserve">Gelová podložka pod myš s ergonomickou oporou zápěstí. Měrná jednotka: ks
</t>
  </si>
  <si>
    <t>30197000-6-15</t>
  </si>
  <si>
    <t>CD-R</t>
  </si>
  <si>
    <t xml:space="preserve">CD-R, kapacita 700 MB, rychlost 52 x - jewel box. Měrná jednotka: bal 10 ks
</t>
  </si>
  <si>
    <t>30197100-7-5</t>
  </si>
  <si>
    <t>Binder klipy 25</t>
  </si>
  <si>
    <t xml:space="preserve">Kancelářské kovové klipy na sepnutí svazku papíru, vel. 25 mm, černé. Měrná jednotka: bal 12 ks
</t>
  </si>
  <si>
    <t>30197110-0-3</t>
  </si>
  <si>
    <t>Spony dopisní - 50mm</t>
  </si>
  <si>
    <t xml:space="preserve">Dopisní spony aktové 50 mm pozinkované. Měrná jednotka: bal 75 ks
</t>
  </si>
  <si>
    <t>30197110-0-5</t>
  </si>
  <si>
    <t>Spony kancelářské barevné</t>
  </si>
  <si>
    <t xml:space="preserve">Barevné kancelářské spony 28 mm potahované plastem. Měrná jednotka: bal 100 ks
</t>
  </si>
  <si>
    <t>30197210-1-1</t>
  </si>
  <si>
    <t>Přední strana pro kroužkové vazače</t>
  </si>
  <si>
    <t xml:space="preserve">Síla fólie 0,20 mm, formát A4, transparentní. Měrná jednotka: bal 100 ks
</t>
  </si>
  <si>
    <t>30197210-1-2</t>
  </si>
  <si>
    <t>Zadní strana pro kroužkové vazače</t>
  </si>
  <si>
    <t xml:space="preserve">Bílý oboustranně leštěný karton. Formát A4. Gramáž 240 g/m čtver.. Měrná jednotka: bal 100 ks
</t>
  </si>
  <si>
    <t>30197620-8-1</t>
  </si>
  <si>
    <t>Kancelářský sešit A5 - linka</t>
  </si>
  <si>
    <t xml:space="preserve">Kancelářský sešit A5 - 40 listů, linka, bezdřevý papír. Měrná jednotka: ks
</t>
  </si>
  <si>
    <t>30197620-8-12</t>
  </si>
  <si>
    <t>Spirálový blok A5 - linka</t>
  </si>
  <si>
    <t xml:space="preserve">Spirálový blok A5, 80 listů, linkovaný, boční kroužková vazba, každý list s perforací pro snadné odtržení a čtyřděrování pro ukládání do pořadače. Měrná jednotka: ks
</t>
  </si>
  <si>
    <t>30197644-2-1</t>
  </si>
  <si>
    <t xml:space="preserve">Papír A4 80 g </t>
  </si>
  <si>
    <t xml:space="preserve">Xerografický papír standardní kvality, 210x297mm, formát A4 80g, bílý, nízká prašnost, standardní, bezdřevý, vysoce bílý ekonomicky výhodný kopírovací papír vhodný pro kopírování a oboustranné tisky na laserových a inkoustových tiskárnách. Papír vhodný k archivaci dle normy ISO 9706. CIE bělost 153
Měrná jednotka: bal 500 listů
</t>
  </si>
  <si>
    <t>30197644-2-4</t>
  </si>
  <si>
    <t>Papír A4 160 g</t>
  </si>
  <si>
    <t>Multifunkční papír se zvýšenou bělostí A4, 160 g, pro použití v tiskárnách, kopírovacích strojích.  Měrná jednotka: bal 250 ks</t>
  </si>
  <si>
    <t>30197644-2-5</t>
  </si>
  <si>
    <t>Papír A4 200 g</t>
  </si>
  <si>
    <t xml:space="preserve">Multifunkční tvrdý papír se zvýšenou bělostí A4, 200 g, pro použití v tiskárnách, kopírovacích strojích. Měrná jednotka: bal 250 ks
</t>
  </si>
  <si>
    <t>30197644-2-23</t>
  </si>
  <si>
    <t>Kreslicí karton A4  - 220 g, bílý</t>
  </si>
  <si>
    <t xml:space="preserve">Kreslící karton A4 220 g, bílý. Měrná jednotka: bal 200 ks
</t>
  </si>
  <si>
    <t>30197644-2-32</t>
  </si>
  <si>
    <t>Papír A3 200 g</t>
  </si>
  <si>
    <t xml:space="preserve">Papíř A3, 200 g, vhodný pro barevné kopírování a barevný laserový tisk.. Měrná jednotka: bal 250 ks
</t>
  </si>
  <si>
    <t>30199230-1-3</t>
  </si>
  <si>
    <t>Dopisní obálka C6 samolepící/50ks</t>
  </si>
  <si>
    <t xml:space="preserve">Obálka C6 smolepící z kvalitního bílého 80 g ofsetového papíru o rozměrech 114 x 162 mm. Měrná jednotka: bal 50 ks
</t>
  </si>
  <si>
    <t>30199230-1-4</t>
  </si>
  <si>
    <t>Dopisní obálka C5 samolepící/50ks</t>
  </si>
  <si>
    <t xml:space="preserve">Obálka C5 smolepící z kvalitního bílého 80 g ofsetového papíru o rozměrech 162 x 229 mm. Měrná jednotka: bal 50 ks
</t>
  </si>
  <si>
    <t>30199230-1-16</t>
  </si>
  <si>
    <t>Obálka - dopisní taška B4 - X dno, textilní výztuž</t>
  </si>
  <si>
    <t xml:space="preserve">Obálka - dopisní taška B4 - křížové dno, 120 g, textilní výztuž, rozměr 250 x 353 x 40 mm. Měrná jednotka: bal 10 ks
</t>
  </si>
  <si>
    <t>30199230-1-26</t>
  </si>
  <si>
    <t>Obálka B4 samolepící</t>
  </si>
  <si>
    <t xml:space="preserve">Dopisní obálka B4 samolepící bez okénka z kvalitního bílého 80 g ofsetového papíru o rozměrech 250 x 353 mm,. Měrná jednotka: bal 50 ks
</t>
  </si>
  <si>
    <t>30199410-7-1a</t>
  </si>
  <si>
    <t>Samolepící bloček 76 x 76 mm, mix 4 barev</t>
  </si>
  <si>
    <t xml:space="preserve">Samolepící bloček, 76 x 76 mm, opakované lepení, mix 4 barev - růžová, žlutá, zelená, oranžová. Měrná jednotka: bal 4 x 100 ks lístků
</t>
  </si>
  <si>
    <t>30199410-7-1d</t>
  </si>
  <si>
    <t>Samolepící bloček 76 x 76 mm, světle žlutý</t>
  </si>
  <si>
    <t xml:space="preserve">Samolepící bloček, 76 x 76 mm, opakované lepení, barva světle žlutá. Měrná jednotka: bal 100 ks lístků
</t>
  </si>
  <si>
    <t>30199500-5-9d</t>
  </si>
  <si>
    <t>Pořadač čtyřkroužkový  - 40-45 mm, modrý</t>
  </si>
  <si>
    <t xml:space="preserve">Čtyřkroužkový pořadač A4, materiál polypropylen, šířka hřbetu 40-45 mm, na hřbetě se štítkem, barva modrá. Měrná jednotka: ks
</t>
  </si>
  <si>
    <t>30199720-3-1</t>
  </si>
  <si>
    <t>Poznámkový blok A4 - linka</t>
  </si>
  <si>
    <t xml:space="preserve">Poznámkový blok A4 - linka s horním lepením, listy z bílého papíru, opatřený měkkou obálkou a kartonovými zády, 50 listů. Měrná jednotka: ks
</t>
  </si>
  <si>
    <t>37822400-0-1</t>
  </si>
  <si>
    <t>Pastelky barevné, sada 6 barev</t>
  </si>
  <si>
    <t xml:space="preserve">Sada dřevěných pastelek, obsahuje 6 barev: červenou, žlutou, zelenou, modrou, hnědou a černou barvu,. Měrná jednotka: bal sada 6 ks
</t>
  </si>
  <si>
    <t xml:space="preserve">Popisovač 2,5 mm, sada 4 barev </t>
  </si>
  <si>
    <t xml:space="preserve">Popisovač k popisu nejrůznějších povrchů, permanentní inkoust, smývatelný lihem, šíře stopy 2,5 mm. Měrná jednotka: bal sada 4 barev
</t>
  </si>
  <si>
    <t>Zvýrazňovač 1-3 mm, sada 4 barev</t>
  </si>
  <si>
    <t xml:space="preserve">Štíhlé plastové tělo v barvě inkoustu, chránítko s klipem. Fluorescenční inkoust na všechny druhy papírů. Odolnost proti vyschnutí min. 3 roky. Klínový hrot, šíře stopy 1 – 3 mm. Měrná jednotka: bal sada 4 ks
</t>
  </si>
  <si>
    <t>30195700-9-2</t>
  </si>
  <si>
    <t>Čistící roztok na monitory 200-250ml.</t>
  </si>
  <si>
    <t xml:space="preserve">Čistící roztok (sprey) na monitory, 200 -250 ml. Měrná jednotka:  ks
</t>
  </si>
  <si>
    <t>30193000-8-119d</t>
  </si>
  <si>
    <t>Obal zakládací A4, L, 170-180mic - modrý</t>
  </si>
  <si>
    <t xml:space="preserve">Zakládací obal A4 "L", síla 170-180 micronů, barva modrá. Měrná jednotka: bal 25 ks
</t>
  </si>
  <si>
    <t>30193000-8-119e</t>
  </si>
  <si>
    <t>Obal zakládací A4, L, 170-180 mic - zelený</t>
  </si>
  <si>
    <t xml:space="preserve">Zakládací obal A4 "L", síla 170-180 micronů, barva zelená. Měrná jednotka: bal 25 ks
</t>
  </si>
  <si>
    <t>30192133-2-1</t>
  </si>
  <si>
    <t>Ořezávátko se zásobníkem</t>
  </si>
  <si>
    <t xml:space="preserve">Plastové ořezávátko s průhlednou odpadní nádobkou a 1 otvorem. Měrná jednotka: ks
</t>
  </si>
  <si>
    <t>30195921-4-2</t>
  </si>
  <si>
    <t>Houba na magnetickou tabuli - omyvatelná</t>
  </si>
  <si>
    <t xml:space="preserve">Magnetická houbička na bílé tabule. Bez nutnosti měnit čistící vrstvu, čistí se vodou. Měrná jednotka: ks
</t>
  </si>
  <si>
    <t>30197644-2-10</t>
  </si>
  <si>
    <t>Plotterový papír 80 g/m2, 620/50m/50</t>
  </si>
  <si>
    <t xml:space="preserve">Plotterový papír 80g/m2/620/50m/50 Měrná jednotka: bal role
</t>
  </si>
  <si>
    <t>30197644-2-11</t>
  </si>
  <si>
    <t>Plotterový papír 80 g/m2, 914/50m/50</t>
  </si>
  <si>
    <t xml:space="preserve">Plotterový papír 80g/m2/914/50m/50 Měrná jednotka: bal role
</t>
  </si>
  <si>
    <t>30195700-9-3</t>
  </si>
  <si>
    <t>Čistící sada do kanceláře</t>
  </si>
  <si>
    <t xml:space="preserve">Obsahuje: antistatický roztok na plasty 50ml, suché hydrofilní utěrky 5 ks, jednorázové navlhčené ubrousky 2 ks, pěnové aplikátory 3 ks, speciální houbička na klávesnice 1 ks. Měrná jednotka:  sada
</t>
  </si>
  <si>
    <t>30199230-1-14</t>
  </si>
  <si>
    <t>Obálka - obchodní taška C4, samolepicí/50ks</t>
  </si>
  <si>
    <t xml:space="preserve">Obálka C4 samolepicí z kvalitního bílého 80 g ofsetového papíru o rozměrech 229 x 324 mm. Měrná jednotka: bal 50 ks
</t>
  </si>
  <si>
    <t>Nůžky kancelářské - 13 cm</t>
  </si>
  <si>
    <t xml:space="preserve">Nůžky s ocelovými nožnicemi, ergonomické držení, délka nůžek včetně rukojeti 13 cm. Měrná jednotka: ks
</t>
  </si>
  <si>
    <t>30152000-9-2</t>
  </si>
  <si>
    <t>DYMO páska 12mmx7m</t>
  </si>
  <si>
    <t xml:space="preserve">12mmx7m, černý tisk/bílá páska. Samolepicí polyesterové pásky odolné vůči oděru, vodě i vysoké teplotě. Trvanlivé, vydrží na většině povrchů dlouhá léta. Měrná jednotka: ks
</t>
  </si>
  <si>
    <t>30197644-2-14</t>
  </si>
  <si>
    <t>Papír A4 80 g, barevný /100listů</t>
  </si>
  <si>
    <t xml:space="preserve">Barevný xerografický papír, vhodný pro kopírky, laserové i inkoustové tiskárny, A4, 80 g, mix 10 barev, 5 barev sytých a 5 barev pastelových.. Měrná jednotka: bal 100 ks
</t>
  </si>
  <si>
    <t>30193000-8-114</t>
  </si>
  <si>
    <t>Laminátor A3, 125mic</t>
  </si>
  <si>
    <t xml:space="preserve">pro laminovací fólie 80 – 125 mic tlouštky, Stroj je vybaven systémem HeatGuard Technology™  – zdvojenou tepelnou ochranou laminovacího prostoru, která zajišťuje rychlé vyhřátí stroje do pracovního stavu (do 5–6 minut) a zamezuje zbytečnému ohřívání těla krytu laminátoru. Rychlost laminace 30 cm/min.Součástí dodávky je startovní sada 10ti laminovacích folií formátu A4 tloušťky 80 mic. rozměry: 90 x 500 x 200 mm, Formát: A3, Lamince za tepla:ano, Max. tloušťka folie: 125 mic, Rychlost laminace: 30, Zpětný chod: ne  
</t>
  </si>
  <si>
    <t>30193000-8-115</t>
  </si>
  <si>
    <t>Laminátor A4, do 150mic</t>
  </si>
  <si>
    <t xml:space="preserve">
 Stolní laminátor do formátu dokumentů A4 moderní design, snadná obsluha počet válců : 2
 laminace topnou deskou pro použití laminovacích folií do tloušťky 2 x 150 mic
 plynule nastavitelná teplota na čelním panelu laminátoru rychlost laminování 400mm za minutu
 čas ohřevu k laminaci po zapnutí přístroje závisí na okolní teplotě, do 3-5 minut.
 laminátor má ochranu proti přehřátí
</t>
  </si>
  <si>
    <t>Celková cena zadavatele:</t>
  </si>
  <si>
    <t>Celková cena uchazeče:</t>
  </si>
  <si>
    <t>Příloha č. 1 - podrobná specifikace</t>
  </si>
  <si>
    <t>Psací podložka</t>
  </si>
  <si>
    <t>Psací podložka A4 dvojitá s klipem</t>
  </si>
  <si>
    <t>Mapa 3 klopy, karton - nejlépe modrá</t>
  </si>
  <si>
    <t>Mapa 3 klopy, karton - nejlépe zelená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</si>
</sst>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0.00"/>
  </numFmts>
  <fonts count="6">
    <font>
      <sz val="10"/>
      <color rgb="FF000000"/>
      <name val="Arial"/>
      <family val="2"/>
    </font>
    <font>
      <sz val="10"/>
      <name val="Arial"/>
      <family val="2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Alignment="1">
      <alignment indent="1"/>
    </xf>
    <xf numFmtId="49" fontId="3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5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3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49" fontId="3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164" fontId="0" fillId="4" borderId="2" xfId="0" applyNumberFormat="1" applyFill="1" applyBorder="1" applyAlignment="1">
      <alignment horizontal="right" vertical="top"/>
    </xf>
    <xf numFmtId="49" fontId="0" fillId="3" borderId="2" xfId="0" applyNumberFormat="1" applyFill="1" applyBorder="1" applyAlignment="1" applyProtection="1">
      <alignment horizontal="left" vertical="top"/>
      <protection locked="0"/>
    </xf>
    <xf numFmtId="0" fontId="5" fillId="4" borderId="2" xfId="0" applyFont="1" applyFill="1" applyBorder="1" applyAlignment="1">
      <alignment horizontal="center" vertical="top"/>
    </xf>
    <xf numFmtId="164" fontId="0" fillId="3" borderId="2" xfId="0" applyNumberFormat="1" applyFill="1" applyBorder="1" applyAlignment="1" applyProtection="1">
      <alignment horizontal="right" vertical="top"/>
      <protection locked="0"/>
    </xf>
    <xf numFmtId="0" fontId="3" fillId="5" borderId="2" xfId="0" applyFont="1" applyFill="1" applyBorder="1" applyAlignment="1">
      <alignment horizontal="right" vertical="top"/>
    </xf>
    <xf numFmtId="0" fontId="3" fillId="5" borderId="3" xfId="0" applyFont="1" applyFill="1" applyBorder="1" applyAlignment="1">
      <alignment horizontal="right" vertical="top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164" fontId="0" fillId="4" borderId="4" xfId="0" applyNumberFormat="1" applyFill="1" applyBorder="1" applyAlignment="1">
      <alignment horizontal="right" vertical="top"/>
    </xf>
    <xf numFmtId="49" fontId="0" fillId="3" borderId="4" xfId="0" applyNumberFormat="1" applyFill="1" applyBorder="1" applyAlignment="1" applyProtection="1">
      <alignment horizontal="left" vertical="top"/>
      <protection locked="0"/>
    </xf>
    <xf numFmtId="0" fontId="5" fillId="4" borderId="4" xfId="0" applyFont="1" applyFill="1" applyBorder="1" applyAlignment="1">
      <alignment horizontal="center" vertical="top"/>
    </xf>
    <xf numFmtId="164" fontId="0" fillId="3" borderId="4" xfId="0" applyNumberFormat="1" applyFill="1" applyBorder="1" applyAlignment="1" applyProtection="1">
      <alignment horizontal="right" vertical="top"/>
      <protection locked="0"/>
    </xf>
    <xf numFmtId="0" fontId="3" fillId="5" borderId="4" xfId="0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847725</xdr:colOff>
      <xdr:row>1</xdr:row>
      <xdr:rowOff>95250</xdr:rowOff>
    </xdr:from>
    <xdr:to>
      <xdr:col>6</xdr:col>
      <xdr:colOff>2705100</xdr:colOff>
      <xdr:row>8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257175"/>
          <a:ext cx="7658100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1:K97"/>
  <sheetViews>
    <sheetView tabSelected="1" workbookViewId="0" topLeftCell="A1">
      <selection activeCell="F72" sqref="F72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4" width="16.00390625" style="0" customWidth="1"/>
    <col min="5" max="5" width="24.00390625" style="0" customWidth="1"/>
    <col min="6" max="7" width="63.00390625" style="0" customWidth="1"/>
    <col min="8" max="8" width="6.00390625" style="0" customWidth="1"/>
    <col min="9" max="11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="9" customFormat="1" ht="12.75"/>
    <row r="9" s="9" customFormat="1" ht="12.75"/>
    <row r="10" s="9" customFormat="1" ht="12.75"/>
    <row r="11" spans="1:11" ht="50.1" customHeight="1">
      <c r="A11" s="33" t="s">
        <v>253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9" ht="12.75">
      <c r="A12" s="28" t="s">
        <v>0</v>
      </c>
      <c r="B12" s="29"/>
      <c r="C12" s="29"/>
      <c r="D12" s="29"/>
      <c r="E12" s="29"/>
      <c r="F12" s="2" t="s">
        <v>1</v>
      </c>
      <c r="G12" s="1" t="s">
        <v>2</v>
      </c>
      <c r="H12" s="30" t="s">
        <v>3</v>
      </c>
      <c r="I12" s="29"/>
    </row>
    <row r="13" spans="1:5" ht="12.75">
      <c r="A13" s="31" t="s">
        <v>4</v>
      </c>
      <c r="B13" s="29"/>
      <c r="C13" s="29"/>
      <c r="D13" s="29"/>
      <c r="E13" s="29"/>
    </row>
    <row r="14" spans="1:11" ht="25.5">
      <c r="A14" s="13">
        <v>55</v>
      </c>
      <c r="B14" s="13" t="s">
        <v>15</v>
      </c>
      <c r="C14" s="5"/>
      <c r="D14" s="13" t="s">
        <v>16</v>
      </c>
      <c r="E14" s="13" t="s">
        <v>17</v>
      </c>
      <c r="F14" s="13" t="s">
        <v>18</v>
      </c>
      <c r="G14" s="12" t="s">
        <v>3</v>
      </c>
      <c r="H14" s="6">
        <v>5</v>
      </c>
      <c r="I14" s="7" t="s">
        <v>3</v>
      </c>
      <c r="J14" s="8" t="e">
        <f aca="true" t="shared" si="0" ref="J14:J45">H14*I14</f>
        <v>#VALUE!</v>
      </c>
      <c r="K14" s="8" t="str">
        <f aca="true" t="shared" si="1" ref="K14:K45">IF(I14&gt;C14,"Vyšší"," --- ")</f>
        <v>Vyšší</v>
      </c>
    </row>
    <row r="15" spans="1:11" ht="25.5">
      <c r="A15" s="3">
        <v>56</v>
      </c>
      <c r="B15" s="3" t="s">
        <v>19</v>
      </c>
      <c r="C15" s="5"/>
      <c r="D15" s="3" t="s">
        <v>16</v>
      </c>
      <c r="E15" s="3" t="s">
        <v>20</v>
      </c>
      <c r="F15" s="3" t="s">
        <v>21</v>
      </c>
      <c r="G15" s="2" t="s">
        <v>3</v>
      </c>
      <c r="H15" s="6">
        <v>5</v>
      </c>
      <c r="I15" s="7" t="s">
        <v>3</v>
      </c>
      <c r="J15" s="8" t="e">
        <f t="shared" si="0"/>
        <v>#VALUE!</v>
      </c>
      <c r="K15" s="8" t="str">
        <f t="shared" si="1"/>
        <v>Vyšší</v>
      </c>
    </row>
    <row r="16" spans="1:11" ht="38.25">
      <c r="A16" s="3">
        <v>714</v>
      </c>
      <c r="B16" s="3" t="s">
        <v>143</v>
      </c>
      <c r="C16" s="5"/>
      <c r="D16" s="3" t="s">
        <v>16</v>
      </c>
      <c r="E16" s="3" t="s">
        <v>144</v>
      </c>
      <c r="F16" s="3" t="s">
        <v>145</v>
      </c>
      <c r="G16" s="2" t="s">
        <v>3</v>
      </c>
      <c r="H16" s="6">
        <v>4</v>
      </c>
      <c r="I16" s="7" t="s">
        <v>3</v>
      </c>
      <c r="J16" s="8" t="e">
        <f t="shared" si="0"/>
        <v>#VALUE!</v>
      </c>
      <c r="K16" s="8" t="str">
        <f t="shared" si="1"/>
        <v>Vyšší</v>
      </c>
    </row>
    <row r="17" spans="1:11" ht="51">
      <c r="A17" s="3">
        <v>602</v>
      </c>
      <c r="B17" s="3" t="s">
        <v>122</v>
      </c>
      <c r="C17" s="5"/>
      <c r="D17" s="3" t="s">
        <v>16</v>
      </c>
      <c r="E17" s="3" t="s">
        <v>123</v>
      </c>
      <c r="F17" s="3" t="s">
        <v>124</v>
      </c>
      <c r="G17" s="2" t="s">
        <v>3</v>
      </c>
      <c r="H17" s="6">
        <v>5</v>
      </c>
      <c r="I17" s="7" t="s">
        <v>3</v>
      </c>
      <c r="J17" s="8" t="e">
        <f t="shared" si="0"/>
        <v>#VALUE!</v>
      </c>
      <c r="K17" s="8" t="str">
        <f t="shared" si="1"/>
        <v>Vyšší</v>
      </c>
    </row>
    <row r="18" spans="1:11" ht="38.25">
      <c r="A18" s="3">
        <v>691</v>
      </c>
      <c r="B18" s="3" t="s">
        <v>140</v>
      </c>
      <c r="C18" s="5"/>
      <c r="D18" s="3" t="s">
        <v>16</v>
      </c>
      <c r="E18" s="3" t="s">
        <v>141</v>
      </c>
      <c r="F18" s="3" t="s">
        <v>142</v>
      </c>
      <c r="G18" s="2" t="s">
        <v>3</v>
      </c>
      <c r="H18" s="6">
        <v>15</v>
      </c>
      <c r="I18" s="7" t="s">
        <v>3</v>
      </c>
      <c r="J18" s="8" t="e">
        <f t="shared" si="0"/>
        <v>#VALUE!</v>
      </c>
      <c r="K18" s="8" t="str">
        <f t="shared" si="1"/>
        <v>Vyšší</v>
      </c>
    </row>
    <row r="19" spans="1:11" ht="25.5">
      <c r="A19" s="3">
        <v>1496</v>
      </c>
      <c r="B19" s="3" t="s">
        <v>210</v>
      </c>
      <c r="C19" s="5"/>
      <c r="D19" s="3" t="s">
        <v>16</v>
      </c>
      <c r="E19" s="3" t="s">
        <v>211</v>
      </c>
      <c r="F19" s="3" t="s">
        <v>212</v>
      </c>
      <c r="G19" s="2" t="s">
        <v>3</v>
      </c>
      <c r="H19" s="6">
        <v>2</v>
      </c>
      <c r="I19" s="7" t="s">
        <v>3</v>
      </c>
      <c r="J19" s="8" t="e">
        <f t="shared" si="0"/>
        <v>#VALUE!</v>
      </c>
      <c r="K19" s="8" t="str">
        <f t="shared" si="1"/>
        <v>Vyšší</v>
      </c>
    </row>
    <row r="20" spans="1:11" ht="51">
      <c r="A20" s="3">
        <v>1514</v>
      </c>
      <c r="B20" s="3" t="s">
        <v>231</v>
      </c>
      <c r="C20" s="5"/>
      <c r="D20" s="3" t="s">
        <v>16</v>
      </c>
      <c r="E20" s="3" t="s">
        <v>232</v>
      </c>
      <c r="F20" s="3" t="s">
        <v>233</v>
      </c>
      <c r="G20" s="2" t="s">
        <v>3</v>
      </c>
      <c r="H20" s="6">
        <v>2</v>
      </c>
      <c r="I20" s="7" t="s">
        <v>3</v>
      </c>
      <c r="J20" s="8" t="e">
        <f t="shared" si="0"/>
        <v>#VALUE!</v>
      </c>
      <c r="K20" s="8" t="str">
        <f t="shared" si="1"/>
        <v>Vyšší</v>
      </c>
    </row>
    <row r="21" spans="1:11" ht="38.25">
      <c r="A21" s="3">
        <v>872</v>
      </c>
      <c r="B21" s="3" t="s">
        <v>182</v>
      </c>
      <c r="C21" s="5"/>
      <c r="D21" s="3" t="s">
        <v>16</v>
      </c>
      <c r="E21" s="3" t="s">
        <v>183</v>
      </c>
      <c r="F21" s="3" t="s">
        <v>184</v>
      </c>
      <c r="G21" s="2" t="s">
        <v>3</v>
      </c>
      <c r="H21" s="6">
        <v>4</v>
      </c>
      <c r="I21" s="7" t="s">
        <v>3</v>
      </c>
      <c r="J21" s="8" t="e">
        <f t="shared" si="0"/>
        <v>#VALUE!</v>
      </c>
      <c r="K21" s="8" t="str">
        <f t="shared" si="1"/>
        <v>Vyšší</v>
      </c>
    </row>
    <row r="22" spans="1:11" ht="38.25">
      <c r="A22" s="3">
        <v>871</v>
      </c>
      <c r="B22" s="3" t="s">
        <v>179</v>
      </c>
      <c r="C22" s="5"/>
      <c r="D22" s="3" t="s">
        <v>16</v>
      </c>
      <c r="E22" s="3" t="s">
        <v>180</v>
      </c>
      <c r="F22" s="3" t="s">
        <v>181</v>
      </c>
      <c r="G22" s="2" t="s">
        <v>3</v>
      </c>
      <c r="H22" s="6">
        <v>4</v>
      </c>
      <c r="I22" s="7" t="s">
        <v>3</v>
      </c>
      <c r="J22" s="8" t="e">
        <f t="shared" si="0"/>
        <v>#VALUE!</v>
      </c>
      <c r="K22" s="8" t="str">
        <f t="shared" si="1"/>
        <v>Vyšší</v>
      </c>
    </row>
    <row r="23" spans="1:11" ht="51">
      <c r="A23" s="3">
        <v>1517</v>
      </c>
      <c r="B23" s="3" t="s">
        <v>239</v>
      </c>
      <c r="C23" s="5"/>
      <c r="D23" s="3" t="s">
        <v>16</v>
      </c>
      <c r="E23" s="3" t="s">
        <v>240</v>
      </c>
      <c r="F23" s="3" t="s">
        <v>241</v>
      </c>
      <c r="G23" s="2" t="s">
        <v>3</v>
      </c>
      <c r="H23" s="6">
        <v>4</v>
      </c>
      <c r="I23" s="7" t="s">
        <v>3</v>
      </c>
      <c r="J23" s="8" t="e">
        <f t="shared" si="0"/>
        <v>#VALUE!</v>
      </c>
      <c r="K23" s="8" t="str">
        <f t="shared" si="1"/>
        <v>Vyšší</v>
      </c>
    </row>
    <row r="24" spans="1:11" ht="38.25">
      <c r="A24" s="3">
        <v>306</v>
      </c>
      <c r="B24" s="3" t="s">
        <v>85</v>
      </c>
      <c r="C24" s="5"/>
      <c r="D24" s="3" t="s">
        <v>16</v>
      </c>
      <c r="E24" s="3" t="s">
        <v>86</v>
      </c>
      <c r="F24" s="3" t="s">
        <v>87</v>
      </c>
      <c r="G24" s="2" t="s">
        <v>3</v>
      </c>
      <c r="H24" s="6">
        <v>3</v>
      </c>
      <c r="I24" s="7" t="s">
        <v>3</v>
      </c>
      <c r="J24" s="8" t="e">
        <f t="shared" si="0"/>
        <v>#VALUE!</v>
      </c>
      <c r="K24" s="8" t="str">
        <f t="shared" si="1"/>
        <v>Vyšší</v>
      </c>
    </row>
    <row r="25" spans="1:11" ht="38.25">
      <c r="A25" s="3">
        <v>625</v>
      </c>
      <c r="B25" s="3" t="s">
        <v>125</v>
      </c>
      <c r="C25" s="5"/>
      <c r="D25" s="3" t="s">
        <v>16</v>
      </c>
      <c r="E25" s="3" t="s">
        <v>126</v>
      </c>
      <c r="F25" s="3" t="s">
        <v>127</v>
      </c>
      <c r="G25" s="2" t="s">
        <v>3</v>
      </c>
      <c r="H25" s="6">
        <v>4</v>
      </c>
      <c r="I25" s="7" t="s">
        <v>3</v>
      </c>
      <c r="J25" s="8" t="e">
        <f t="shared" si="0"/>
        <v>#VALUE!</v>
      </c>
      <c r="K25" s="8" t="str">
        <f t="shared" si="1"/>
        <v>Vyšší</v>
      </c>
    </row>
    <row r="26" spans="1:11" ht="38.25">
      <c r="A26" s="3">
        <v>1508</v>
      </c>
      <c r="B26" s="3" t="s">
        <v>222</v>
      </c>
      <c r="C26" s="5"/>
      <c r="D26" s="3" t="s">
        <v>16</v>
      </c>
      <c r="E26" s="3" t="s">
        <v>223</v>
      </c>
      <c r="F26" s="3" t="s">
        <v>224</v>
      </c>
      <c r="G26" s="2" t="s">
        <v>3</v>
      </c>
      <c r="H26" s="6">
        <v>10</v>
      </c>
      <c r="I26" s="7" t="s">
        <v>3</v>
      </c>
      <c r="J26" s="8" t="e">
        <f t="shared" si="0"/>
        <v>#VALUE!</v>
      </c>
      <c r="K26" s="8" t="str">
        <f t="shared" si="1"/>
        <v>Vyšší</v>
      </c>
    </row>
    <row r="27" spans="1:11" ht="38.25">
      <c r="A27" s="3">
        <v>777</v>
      </c>
      <c r="B27" s="3" t="s">
        <v>158</v>
      </c>
      <c r="C27" s="5"/>
      <c r="D27" s="3" t="s">
        <v>16</v>
      </c>
      <c r="E27" s="3" t="s">
        <v>159</v>
      </c>
      <c r="F27" s="3" t="s">
        <v>160</v>
      </c>
      <c r="G27" s="2" t="s">
        <v>3</v>
      </c>
      <c r="H27" s="6">
        <v>6</v>
      </c>
      <c r="I27" s="7" t="s">
        <v>3</v>
      </c>
      <c r="J27" s="8" t="e">
        <f t="shared" si="0"/>
        <v>#VALUE!</v>
      </c>
      <c r="K27" s="8" t="str">
        <f t="shared" si="1"/>
        <v>Vyšší</v>
      </c>
    </row>
    <row r="28" spans="1:11" ht="38.25">
      <c r="A28" s="3">
        <v>335</v>
      </c>
      <c r="B28" s="3" t="s">
        <v>94</v>
      </c>
      <c r="C28" s="5"/>
      <c r="D28" s="3" t="s">
        <v>16</v>
      </c>
      <c r="E28" s="3" t="s">
        <v>95</v>
      </c>
      <c r="F28" s="3" t="s">
        <v>96</v>
      </c>
      <c r="G28" s="2" t="s">
        <v>3</v>
      </c>
      <c r="H28" s="6">
        <v>3</v>
      </c>
      <c r="I28" s="7" t="s">
        <v>3</v>
      </c>
      <c r="J28" s="8" t="e">
        <f t="shared" si="0"/>
        <v>#VALUE!</v>
      </c>
      <c r="K28" s="8" t="str">
        <f t="shared" si="1"/>
        <v>Vyšší</v>
      </c>
    </row>
    <row r="29" spans="1:11" ht="38.25">
      <c r="A29" s="3">
        <v>336</v>
      </c>
      <c r="B29" s="3" t="s">
        <v>97</v>
      </c>
      <c r="C29" s="5"/>
      <c r="D29" s="3" t="s">
        <v>16</v>
      </c>
      <c r="E29" s="3" t="s">
        <v>98</v>
      </c>
      <c r="F29" s="3" t="s">
        <v>99</v>
      </c>
      <c r="G29" s="2" t="s">
        <v>3</v>
      </c>
      <c r="H29" s="6">
        <v>5</v>
      </c>
      <c r="I29" s="7" t="s">
        <v>3</v>
      </c>
      <c r="J29" s="8" t="e">
        <f t="shared" si="0"/>
        <v>#VALUE!</v>
      </c>
      <c r="K29" s="8" t="str">
        <f t="shared" si="1"/>
        <v>Vyšší</v>
      </c>
    </row>
    <row r="30" spans="1:11" ht="38.25">
      <c r="A30" s="3">
        <v>827</v>
      </c>
      <c r="B30" s="3" t="s">
        <v>173</v>
      </c>
      <c r="C30" s="5"/>
      <c r="D30" s="3" t="s">
        <v>16</v>
      </c>
      <c r="E30" s="3" t="s">
        <v>174</v>
      </c>
      <c r="F30" s="3" t="s">
        <v>175</v>
      </c>
      <c r="G30" s="2" t="s">
        <v>3</v>
      </c>
      <c r="H30" s="6">
        <v>4</v>
      </c>
      <c r="I30" s="7" t="s">
        <v>3</v>
      </c>
      <c r="J30" s="8" t="e">
        <f t="shared" si="0"/>
        <v>#VALUE!</v>
      </c>
      <c r="K30" s="8" t="str">
        <f t="shared" si="1"/>
        <v>Vyšší</v>
      </c>
    </row>
    <row r="31" spans="1:11" ht="38.25">
      <c r="A31" s="3">
        <v>107</v>
      </c>
      <c r="B31" s="3" t="s">
        <v>22</v>
      </c>
      <c r="C31" s="5"/>
      <c r="D31" s="3" t="s">
        <v>16</v>
      </c>
      <c r="E31" s="3" t="s">
        <v>23</v>
      </c>
      <c r="F31" s="3" t="s">
        <v>24</v>
      </c>
      <c r="G31" s="2" t="s">
        <v>3</v>
      </c>
      <c r="H31" s="6">
        <v>25</v>
      </c>
      <c r="I31" s="7" t="s">
        <v>3</v>
      </c>
      <c r="J31" s="8" t="e">
        <f t="shared" si="0"/>
        <v>#VALUE!</v>
      </c>
      <c r="K31" s="8" t="str">
        <f t="shared" si="1"/>
        <v>Vyšší</v>
      </c>
    </row>
    <row r="32" spans="1:11" ht="38.25">
      <c r="A32" s="3">
        <v>108</v>
      </c>
      <c r="B32" s="3" t="s">
        <v>25</v>
      </c>
      <c r="C32" s="5"/>
      <c r="D32" s="3" t="s">
        <v>16</v>
      </c>
      <c r="E32" s="3" t="s">
        <v>26</v>
      </c>
      <c r="F32" s="3" t="s">
        <v>27</v>
      </c>
      <c r="G32" s="2" t="s">
        <v>3</v>
      </c>
      <c r="H32" s="6">
        <v>25</v>
      </c>
      <c r="I32" s="7" t="s">
        <v>3</v>
      </c>
      <c r="J32" s="8" t="e">
        <f t="shared" si="0"/>
        <v>#VALUE!</v>
      </c>
      <c r="K32" s="8" t="str">
        <f t="shared" si="1"/>
        <v>Vyšší</v>
      </c>
    </row>
    <row r="33" spans="1:11" ht="153">
      <c r="A33" s="3">
        <v>109</v>
      </c>
      <c r="B33" s="3" t="s">
        <v>28</v>
      </c>
      <c r="C33" s="5"/>
      <c r="D33" s="3" t="s">
        <v>16</v>
      </c>
      <c r="E33" s="3" t="s">
        <v>29</v>
      </c>
      <c r="F33" s="3" t="s">
        <v>30</v>
      </c>
      <c r="G33" s="2" t="s">
        <v>3</v>
      </c>
      <c r="H33" s="6">
        <v>65</v>
      </c>
      <c r="I33" s="7" t="s">
        <v>3</v>
      </c>
      <c r="J33" s="8" t="e">
        <f t="shared" si="0"/>
        <v>#VALUE!</v>
      </c>
      <c r="K33" s="8" t="str">
        <f t="shared" si="1"/>
        <v>Vyšší</v>
      </c>
    </row>
    <row r="34" spans="1:11" ht="114.75">
      <c r="A34" s="3">
        <v>1526</v>
      </c>
      <c r="B34" s="3" t="s">
        <v>245</v>
      </c>
      <c r="C34" s="5"/>
      <c r="D34" s="3" t="s">
        <v>16</v>
      </c>
      <c r="E34" s="3" t="s">
        <v>246</v>
      </c>
      <c r="F34" s="3" t="s">
        <v>247</v>
      </c>
      <c r="G34" s="2" t="s">
        <v>3</v>
      </c>
      <c r="H34" s="6">
        <v>1</v>
      </c>
      <c r="I34" s="7" t="s">
        <v>3</v>
      </c>
      <c r="J34" s="8" t="e">
        <f t="shared" si="0"/>
        <v>#VALUE!</v>
      </c>
      <c r="K34" s="8" t="str">
        <f t="shared" si="1"/>
        <v>Vyšší</v>
      </c>
    </row>
    <row r="35" spans="1:11" ht="153">
      <c r="A35" s="3">
        <v>1527</v>
      </c>
      <c r="B35" s="3" t="s">
        <v>248</v>
      </c>
      <c r="C35" s="5"/>
      <c r="D35" s="3" t="s">
        <v>16</v>
      </c>
      <c r="E35" s="3" t="s">
        <v>249</v>
      </c>
      <c r="F35" s="3" t="s">
        <v>250</v>
      </c>
      <c r="G35" s="2" t="s">
        <v>3</v>
      </c>
      <c r="H35" s="6">
        <v>1</v>
      </c>
      <c r="I35" s="7" t="s">
        <v>3</v>
      </c>
      <c r="J35" s="8" t="e">
        <f t="shared" si="0"/>
        <v>#VALUE!</v>
      </c>
      <c r="K35" s="8" t="str">
        <f t="shared" si="1"/>
        <v>Vyšší</v>
      </c>
    </row>
    <row r="36" spans="1:11" ht="25.5">
      <c r="A36" s="3">
        <v>629</v>
      </c>
      <c r="B36" s="3" t="s">
        <v>128</v>
      </c>
      <c r="C36" s="5"/>
      <c r="D36" s="3" t="s">
        <v>16</v>
      </c>
      <c r="E36" s="3" t="s">
        <v>129</v>
      </c>
      <c r="F36" s="3" t="s">
        <v>130</v>
      </c>
      <c r="G36" s="2" t="s">
        <v>3</v>
      </c>
      <c r="H36" s="6">
        <v>2</v>
      </c>
      <c r="I36" s="7" t="s">
        <v>3</v>
      </c>
      <c r="J36" s="8" t="e">
        <f t="shared" si="0"/>
        <v>#VALUE!</v>
      </c>
      <c r="K36" s="8" t="str">
        <f t="shared" si="1"/>
        <v>Vyšší</v>
      </c>
    </row>
    <row r="37" spans="1:11" ht="51">
      <c r="A37" s="3">
        <v>216</v>
      </c>
      <c r="B37" s="3" t="s">
        <v>55</v>
      </c>
      <c r="C37" s="5"/>
      <c r="D37" s="3" t="s">
        <v>16</v>
      </c>
      <c r="E37" s="3" t="s">
        <v>56</v>
      </c>
      <c r="F37" s="3" t="s">
        <v>57</v>
      </c>
      <c r="G37" s="2" t="s">
        <v>3</v>
      </c>
      <c r="H37" s="6">
        <v>4</v>
      </c>
      <c r="I37" s="7" t="s">
        <v>3</v>
      </c>
      <c r="J37" s="8" t="e">
        <f t="shared" si="0"/>
        <v>#VALUE!</v>
      </c>
      <c r="K37" s="8" t="str">
        <f t="shared" si="1"/>
        <v>Vyšší</v>
      </c>
    </row>
    <row r="38" spans="1:11" ht="51">
      <c r="A38" s="3">
        <v>223</v>
      </c>
      <c r="B38" s="3" t="s">
        <v>64</v>
      </c>
      <c r="C38" s="5"/>
      <c r="D38" s="3" t="s">
        <v>16</v>
      </c>
      <c r="E38" s="3" t="s">
        <v>65</v>
      </c>
      <c r="F38" s="3" t="s">
        <v>66</v>
      </c>
      <c r="G38" s="2" t="s">
        <v>3</v>
      </c>
      <c r="H38" s="6">
        <v>3</v>
      </c>
      <c r="I38" s="7" t="s">
        <v>3</v>
      </c>
      <c r="J38" s="8" t="e">
        <f t="shared" si="0"/>
        <v>#VALUE!</v>
      </c>
      <c r="K38" s="8" t="str">
        <f t="shared" si="1"/>
        <v>Vyšší</v>
      </c>
    </row>
    <row r="39" spans="1:11" ht="25.5">
      <c r="A39" s="3">
        <v>218</v>
      </c>
      <c r="B39" s="3" t="s">
        <v>58</v>
      </c>
      <c r="C39" s="5"/>
      <c r="D39" s="3" t="s">
        <v>16</v>
      </c>
      <c r="E39" s="3" t="s">
        <v>59</v>
      </c>
      <c r="F39" s="3" t="s">
        <v>60</v>
      </c>
      <c r="G39" s="2" t="s">
        <v>3</v>
      </c>
      <c r="H39" s="6">
        <v>2</v>
      </c>
      <c r="I39" s="7" t="s">
        <v>3</v>
      </c>
      <c r="J39" s="8" t="e">
        <f t="shared" si="0"/>
        <v>#VALUE!</v>
      </c>
      <c r="K39" s="8" t="str">
        <f t="shared" si="1"/>
        <v>Vyšší</v>
      </c>
    </row>
    <row r="40" spans="1:11" ht="38.25">
      <c r="A40" s="3">
        <v>549</v>
      </c>
      <c r="B40" s="3" t="s">
        <v>119</v>
      </c>
      <c r="C40" s="5"/>
      <c r="D40" s="3" t="s">
        <v>16</v>
      </c>
      <c r="E40" s="3" t="s">
        <v>120</v>
      </c>
      <c r="F40" s="3" t="s">
        <v>121</v>
      </c>
      <c r="G40" s="2" t="s">
        <v>3</v>
      </c>
      <c r="H40" s="6">
        <v>5</v>
      </c>
      <c r="I40" s="7" t="s">
        <v>3</v>
      </c>
      <c r="J40" s="8" t="e">
        <f t="shared" si="0"/>
        <v>#VALUE!</v>
      </c>
      <c r="K40" s="8" t="str">
        <f t="shared" si="1"/>
        <v>Vyšší</v>
      </c>
    </row>
    <row r="41" spans="1:11" ht="38.25">
      <c r="A41" s="3">
        <v>515</v>
      </c>
      <c r="B41" s="3" t="s">
        <v>115</v>
      </c>
      <c r="C41" s="5"/>
      <c r="D41" s="3" t="s">
        <v>16</v>
      </c>
      <c r="E41" s="3" t="s">
        <v>256</v>
      </c>
      <c r="F41" s="3" t="s">
        <v>116</v>
      </c>
      <c r="G41" s="2" t="s">
        <v>3</v>
      </c>
      <c r="H41" s="6">
        <v>28</v>
      </c>
      <c r="I41" s="7" t="s">
        <v>3</v>
      </c>
      <c r="J41" s="8" t="e">
        <f t="shared" si="0"/>
        <v>#VALUE!</v>
      </c>
      <c r="K41" s="8" t="str">
        <f t="shared" si="1"/>
        <v>Vyšší</v>
      </c>
    </row>
    <row r="42" spans="1:11" ht="38.25">
      <c r="A42" s="3">
        <v>517</v>
      </c>
      <c r="B42" s="3" t="s">
        <v>117</v>
      </c>
      <c r="C42" s="5"/>
      <c r="D42" s="3" t="s">
        <v>16</v>
      </c>
      <c r="E42" s="3" t="s">
        <v>257</v>
      </c>
      <c r="F42" s="3" t="s">
        <v>118</v>
      </c>
      <c r="G42" s="2" t="s">
        <v>3</v>
      </c>
      <c r="H42" s="6">
        <v>28</v>
      </c>
      <c r="I42" s="7" t="s">
        <v>3</v>
      </c>
      <c r="J42" s="8" t="e">
        <f t="shared" si="0"/>
        <v>#VALUE!</v>
      </c>
      <c r="K42" s="8" t="str">
        <f t="shared" si="1"/>
        <v>Vyšší</v>
      </c>
    </row>
    <row r="43" spans="1:11" ht="38.25">
      <c r="A43" s="3">
        <v>314</v>
      </c>
      <c r="B43" s="3" t="s">
        <v>91</v>
      </c>
      <c r="C43" s="5"/>
      <c r="D43" s="3" t="s">
        <v>16</v>
      </c>
      <c r="E43" s="3" t="s">
        <v>92</v>
      </c>
      <c r="F43" s="3" t="s">
        <v>93</v>
      </c>
      <c r="G43" s="2" t="s">
        <v>3</v>
      </c>
      <c r="H43" s="6">
        <v>5</v>
      </c>
      <c r="I43" s="7" t="s">
        <v>3</v>
      </c>
      <c r="J43" s="8" t="e">
        <f t="shared" si="0"/>
        <v>#VALUE!</v>
      </c>
      <c r="K43" s="8" t="str">
        <f t="shared" si="1"/>
        <v>Vyšší</v>
      </c>
    </row>
    <row r="44" spans="1:11" ht="38.25">
      <c r="A44" s="3">
        <v>310</v>
      </c>
      <c r="B44" s="3" t="s">
        <v>88</v>
      </c>
      <c r="C44" s="5"/>
      <c r="D44" s="3" t="s">
        <v>16</v>
      </c>
      <c r="E44" s="3" t="s">
        <v>89</v>
      </c>
      <c r="F44" s="3" t="s">
        <v>90</v>
      </c>
      <c r="G44" s="2" t="s">
        <v>3</v>
      </c>
      <c r="H44" s="6">
        <v>1</v>
      </c>
      <c r="I44" s="7" t="s">
        <v>3</v>
      </c>
      <c r="J44" s="8" t="e">
        <f t="shared" si="0"/>
        <v>#VALUE!</v>
      </c>
      <c r="K44" s="8" t="str">
        <f t="shared" si="1"/>
        <v>Vyšší</v>
      </c>
    </row>
    <row r="45" spans="1:11" ht="38.25">
      <c r="A45" s="3">
        <v>203</v>
      </c>
      <c r="B45" s="3" t="s">
        <v>52</v>
      </c>
      <c r="C45" s="5"/>
      <c r="D45" s="3" t="s">
        <v>16</v>
      </c>
      <c r="E45" s="3" t="s">
        <v>53</v>
      </c>
      <c r="F45" s="3" t="s">
        <v>54</v>
      </c>
      <c r="G45" s="2" t="s">
        <v>3</v>
      </c>
      <c r="H45" s="6">
        <v>1</v>
      </c>
      <c r="I45" s="7" t="s">
        <v>3</v>
      </c>
      <c r="J45" s="8" t="e">
        <f t="shared" si="0"/>
        <v>#VALUE!</v>
      </c>
      <c r="K45" s="8" t="str">
        <f t="shared" si="1"/>
        <v>Vyšší</v>
      </c>
    </row>
    <row r="46" spans="1:11" ht="25.5">
      <c r="A46" s="10" t="s">
        <v>5</v>
      </c>
      <c r="B46" s="10" t="s">
        <v>6</v>
      </c>
      <c r="C46" s="10"/>
      <c r="D46" s="10" t="s">
        <v>7</v>
      </c>
      <c r="E46" s="10" t="s">
        <v>8</v>
      </c>
      <c r="F46" s="10" t="s">
        <v>9</v>
      </c>
      <c r="G46" s="4" t="s">
        <v>10</v>
      </c>
      <c r="H46" s="10" t="s">
        <v>11</v>
      </c>
      <c r="I46" s="4" t="s">
        <v>12</v>
      </c>
      <c r="J46" s="10" t="s">
        <v>13</v>
      </c>
      <c r="K46" s="10" t="s">
        <v>14</v>
      </c>
    </row>
    <row r="47" spans="1:11" ht="38.25">
      <c r="A47" s="3">
        <v>1516</v>
      </c>
      <c r="B47" s="3" t="s">
        <v>61</v>
      </c>
      <c r="C47" s="5"/>
      <c r="D47" s="3" t="s">
        <v>16</v>
      </c>
      <c r="E47" s="3" t="s">
        <v>237</v>
      </c>
      <c r="F47" s="3" t="s">
        <v>238</v>
      </c>
      <c r="G47" s="2" t="s">
        <v>3</v>
      </c>
      <c r="H47" s="6">
        <v>2</v>
      </c>
      <c r="I47" s="7" t="s">
        <v>3</v>
      </c>
      <c r="J47" s="8" t="e">
        <f aca="true" t="shared" si="2" ref="J47:J78">H47*I47</f>
        <v>#VALUE!</v>
      </c>
      <c r="K47" s="8" t="str">
        <f aca="true" t="shared" si="3" ref="K47:K78">IF(I47&gt;C47,"Vyšší"," --- ")</f>
        <v>Vyšší</v>
      </c>
    </row>
    <row r="48" spans="1:11" ht="38.25">
      <c r="A48" s="3">
        <v>221</v>
      </c>
      <c r="B48" s="3" t="s">
        <v>61</v>
      </c>
      <c r="C48" s="5"/>
      <c r="D48" s="3" t="s">
        <v>16</v>
      </c>
      <c r="E48" s="3" t="s">
        <v>62</v>
      </c>
      <c r="F48" s="3" t="s">
        <v>63</v>
      </c>
      <c r="G48" s="2" t="s">
        <v>3</v>
      </c>
      <c r="H48" s="6">
        <v>2</v>
      </c>
      <c r="I48" s="7" t="s">
        <v>3</v>
      </c>
      <c r="J48" s="8" t="e">
        <f t="shared" si="2"/>
        <v>#VALUE!</v>
      </c>
      <c r="K48" s="8" t="str">
        <f t="shared" si="3"/>
        <v>Vyšší</v>
      </c>
    </row>
    <row r="49" spans="1:11" ht="38.25">
      <c r="A49" s="3">
        <v>396</v>
      </c>
      <c r="B49" s="3" t="s">
        <v>103</v>
      </c>
      <c r="C49" s="5"/>
      <c r="D49" s="3" t="s">
        <v>16</v>
      </c>
      <c r="E49" s="3" t="s">
        <v>104</v>
      </c>
      <c r="F49" s="3" t="s">
        <v>105</v>
      </c>
      <c r="G49" s="2" t="s">
        <v>3</v>
      </c>
      <c r="H49" s="6">
        <v>50</v>
      </c>
      <c r="I49" s="7" t="s">
        <v>3</v>
      </c>
      <c r="J49" s="8" t="e">
        <f t="shared" si="2"/>
        <v>#VALUE!</v>
      </c>
      <c r="K49" s="8" t="str">
        <f t="shared" si="3"/>
        <v>Vyšší</v>
      </c>
    </row>
    <row r="50" spans="1:11" ht="38.25">
      <c r="A50" s="3">
        <v>287</v>
      </c>
      <c r="B50" s="3" t="s">
        <v>76</v>
      </c>
      <c r="C50" s="5"/>
      <c r="D50" s="3" t="s">
        <v>16</v>
      </c>
      <c r="E50" s="3" t="s">
        <v>77</v>
      </c>
      <c r="F50" s="3" t="s">
        <v>78</v>
      </c>
      <c r="G50" s="2" t="s">
        <v>3</v>
      </c>
      <c r="H50" s="6">
        <v>2</v>
      </c>
      <c r="I50" s="7" t="s">
        <v>3</v>
      </c>
      <c r="J50" s="8" t="e">
        <f t="shared" si="2"/>
        <v>#VALUE!</v>
      </c>
      <c r="K50" s="8" t="str">
        <f t="shared" si="3"/>
        <v>Vyšší</v>
      </c>
    </row>
    <row r="51" spans="1:11" ht="38.25">
      <c r="A51" s="3">
        <v>290</v>
      </c>
      <c r="B51" s="3" t="s">
        <v>82</v>
      </c>
      <c r="C51" s="5"/>
      <c r="D51" s="3" t="s">
        <v>16</v>
      </c>
      <c r="E51" s="3" t="s">
        <v>83</v>
      </c>
      <c r="F51" s="3" t="s">
        <v>84</v>
      </c>
      <c r="G51" s="2" t="s">
        <v>3</v>
      </c>
      <c r="H51" s="6">
        <v>6</v>
      </c>
      <c r="I51" s="7" t="s">
        <v>3</v>
      </c>
      <c r="J51" s="8" t="e">
        <f t="shared" si="2"/>
        <v>#VALUE!</v>
      </c>
      <c r="K51" s="8" t="str">
        <f t="shared" si="3"/>
        <v>Vyšší</v>
      </c>
    </row>
    <row r="52" spans="1:11" ht="51">
      <c r="A52" s="3">
        <v>288</v>
      </c>
      <c r="B52" s="3" t="s">
        <v>79</v>
      </c>
      <c r="C52" s="5"/>
      <c r="D52" s="3" t="s">
        <v>16</v>
      </c>
      <c r="E52" s="3" t="s">
        <v>80</v>
      </c>
      <c r="F52" s="3" t="s">
        <v>81</v>
      </c>
      <c r="G52" s="2" t="s">
        <v>3</v>
      </c>
      <c r="H52" s="6">
        <v>2</v>
      </c>
      <c r="I52" s="7" t="s">
        <v>3</v>
      </c>
      <c r="J52" s="8" t="e">
        <f t="shared" si="2"/>
        <v>#VALUE!</v>
      </c>
      <c r="K52" s="8" t="str">
        <f t="shared" si="3"/>
        <v>Vyšší</v>
      </c>
    </row>
    <row r="53" spans="1:11" ht="38.25">
      <c r="A53" s="3">
        <v>378</v>
      </c>
      <c r="B53" s="3" t="s">
        <v>100</v>
      </c>
      <c r="C53" s="5"/>
      <c r="D53" s="3" t="s">
        <v>16</v>
      </c>
      <c r="E53" s="3" t="s">
        <v>101</v>
      </c>
      <c r="F53" s="3" t="s">
        <v>102</v>
      </c>
      <c r="G53" s="2" t="s">
        <v>3</v>
      </c>
      <c r="H53" s="6">
        <v>5</v>
      </c>
      <c r="I53" s="7" t="s">
        <v>3</v>
      </c>
      <c r="J53" s="8" t="e">
        <f t="shared" si="2"/>
        <v>#VALUE!</v>
      </c>
      <c r="K53" s="8" t="str">
        <f t="shared" si="3"/>
        <v>Vyšší</v>
      </c>
    </row>
    <row r="54" spans="1:11" ht="38.25">
      <c r="A54" s="3">
        <v>1501</v>
      </c>
      <c r="B54" s="3" t="s">
        <v>216</v>
      </c>
      <c r="C54" s="5"/>
      <c r="D54" s="3" t="s">
        <v>16</v>
      </c>
      <c r="E54" s="3" t="s">
        <v>217</v>
      </c>
      <c r="F54" s="3" t="s">
        <v>218</v>
      </c>
      <c r="G54" s="2" t="s">
        <v>3</v>
      </c>
      <c r="H54" s="6">
        <v>1</v>
      </c>
      <c r="I54" s="7" t="s">
        <v>3</v>
      </c>
      <c r="J54" s="8" t="e">
        <f t="shared" si="2"/>
        <v>#VALUE!</v>
      </c>
      <c r="K54" s="8" t="str">
        <f t="shared" si="3"/>
        <v>Vyšší</v>
      </c>
    </row>
    <row r="55" spans="1:11" ht="38.25">
      <c r="A55" s="3">
        <v>1500</v>
      </c>
      <c r="B55" s="3" t="s">
        <v>213</v>
      </c>
      <c r="C55" s="5"/>
      <c r="D55" s="3" t="s">
        <v>16</v>
      </c>
      <c r="E55" s="3" t="s">
        <v>214</v>
      </c>
      <c r="F55" s="3" t="s">
        <v>215</v>
      </c>
      <c r="G55" s="2" t="s">
        <v>3</v>
      </c>
      <c r="H55" s="6">
        <v>1</v>
      </c>
      <c r="I55" s="7" t="s">
        <v>3</v>
      </c>
      <c r="J55" s="8" t="e">
        <f t="shared" si="2"/>
        <v>#VALUE!</v>
      </c>
      <c r="K55" s="8" t="str">
        <f t="shared" si="3"/>
        <v>Vyšší</v>
      </c>
    </row>
    <row r="56" spans="1:11" ht="38.25">
      <c r="A56" s="3">
        <v>884</v>
      </c>
      <c r="B56" s="3" t="s">
        <v>185</v>
      </c>
      <c r="C56" s="5"/>
      <c r="D56" s="3" t="s">
        <v>16</v>
      </c>
      <c r="E56" s="3" t="s">
        <v>186</v>
      </c>
      <c r="F56" s="3" t="s">
        <v>187</v>
      </c>
      <c r="G56" s="2" t="s">
        <v>3</v>
      </c>
      <c r="H56" s="6">
        <v>40</v>
      </c>
      <c r="I56" s="7" t="s">
        <v>3</v>
      </c>
      <c r="J56" s="8" t="e">
        <f t="shared" si="2"/>
        <v>#VALUE!</v>
      </c>
      <c r="K56" s="8" t="str">
        <f t="shared" si="3"/>
        <v>Vyšší</v>
      </c>
    </row>
    <row r="57" spans="1:11" ht="38.25">
      <c r="A57" s="3">
        <v>1515</v>
      </c>
      <c r="B57" s="3" t="s">
        <v>234</v>
      </c>
      <c r="C57" s="5"/>
      <c r="D57" s="3" t="s">
        <v>16</v>
      </c>
      <c r="E57" s="3" t="s">
        <v>235</v>
      </c>
      <c r="F57" s="3" t="s">
        <v>236</v>
      </c>
      <c r="G57" s="2" t="s">
        <v>3</v>
      </c>
      <c r="H57" s="6">
        <v>5</v>
      </c>
      <c r="I57" s="7" t="s">
        <v>3</v>
      </c>
      <c r="J57" s="8" t="e">
        <f t="shared" si="2"/>
        <v>#VALUE!</v>
      </c>
      <c r="K57" s="8" t="str">
        <f t="shared" si="3"/>
        <v>Vyšší</v>
      </c>
    </row>
    <row r="58" spans="1:11" ht="51">
      <c r="A58" s="3">
        <v>894</v>
      </c>
      <c r="B58" s="3" t="s">
        <v>188</v>
      </c>
      <c r="C58" s="5"/>
      <c r="D58" s="3" t="s">
        <v>16</v>
      </c>
      <c r="E58" s="3" t="s">
        <v>189</v>
      </c>
      <c r="F58" s="3" t="s">
        <v>190</v>
      </c>
      <c r="G58" s="2" t="s">
        <v>3</v>
      </c>
      <c r="H58" s="6">
        <v>5</v>
      </c>
      <c r="I58" s="7" t="s">
        <v>3</v>
      </c>
      <c r="J58" s="8" t="e">
        <f t="shared" si="2"/>
        <v>#VALUE!</v>
      </c>
      <c r="K58" s="8" t="str">
        <f t="shared" si="3"/>
        <v>Vyšší</v>
      </c>
    </row>
    <row r="59" spans="1:11" ht="38.25">
      <c r="A59" s="3">
        <v>450</v>
      </c>
      <c r="B59" s="3" t="s">
        <v>106</v>
      </c>
      <c r="C59" s="5"/>
      <c r="D59" s="3" t="s">
        <v>16</v>
      </c>
      <c r="E59" s="3" t="s">
        <v>107</v>
      </c>
      <c r="F59" s="3" t="s">
        <v>108</v>
      </c>
      <c r="G59" s="2" t="s">
        <v>3</v>
      </c>
      <c r="H59" s="6">
        <v>5</v>
      </c>
      <c r="I59" s="7" t="s">
        <v>3</v>
      </c>
      <c r="J59" s="8" t="e">
        <f t="shared" si="2"/>
        <v>#VALUE!</v>
      </c>
      <c r="K59" s="8" t="str">
        <f t="shared" si="3"/>
        <v>Vyšší</v>
      </c>
    </row>
    <row r="60" spans="1:11" ht="63.75">
      <c r="A60" s="3">
        <v>273</v>
      </c>
      <c r="B60" s="3" t="s">
        <v>73</v>
      </c>
      <c r="C60" s="5"/>
      <c r="D60" s="3" t="s">
        <v>16</v>
      </c>
      <c r="E60" s="3" t="s">
        <v>74</v>
      </c>
      <c r="F60" s="3" t="s">
        <v>75</v>
      </c>
      <c r="G60" s="2" t="s">
        <v>3</v>
      </c>
      <c r="H60" s="6">
        <v>2</v>
      </c>
      <c r="I60" s="7" t="s">
        <v>3</v>
      </c>
      <c r="J60" s="8" t="e">
        <f t="shared" si="2"/>
        <v>#VALUE!</v>
      </c>
      <c r="K60" s="8" t="str">
        <f t="shared" si="3"/>
        <v>Vyšší</v>
      </c>
    </row>
    <row r="61" spans="1:11" ht="38.25">
      <c r="A61" s="3">
        <v>1504</v>
      </c>
      <c r="B61" s="3" t="s">
        <v>219</v>
      </c>
      <c r="C61" s="5"/>
      <c r="D61" s="3" t="s">
        <v>16</v>
      </c>
      <c r="E61" s="3" t="s">
        <v>220</v>
      </c>
      <c r="F61" s="3" t="s">
        <v>221</v>
      </c>
      <c r="G61" s="2" t="s">
        <v>3</v>
      </c>
      <c r="H61" s="6">
        <v>3</v>
      </c>
      <c r="I61" s="7" t="s">
        <v>3</v>
      </c>
      <c r="J61" s="8" t="e">
        <f t="shared" si="2"/>
        <v>#VALUE!</v>
      </c>
      <c r="K61" s="8" t="str">
        <f t="shared" si="3"/>
        <v>Vyšší</v>
      </c>
    </row>
    <row r="62" spans="1:11" ht="38.25">
      <c r="A62" s="3">
        <v>834</v>
      </c>
      <c r="B62" s="3" t="s">
        <v>176</v>
      </c>
      <c r="C62" s="5"/>
      <c r="D62" s="3" t="s">
        <v>16</v>
      </c>
      <c r="E62" s="3" t="s">
        <v>177</v>
      </c>
      <c r="F62" s="3" t="s">
        <v>178</v>
      </c>
      <c r="G62" s="2" t="s">
        <v>3</v>
      </c>
      <c r="H62" s="6">
        <v>4</v>
      </c>
      <c r="I62" s="7" t="s">
        <v>3</v>
      </c>
      <c r="J62" s="8" t="e">
        <f t="shared" si="2"/>
        <v>#VALUE!</v>
      </c>
      <c r="K62" s="8" t="str">
        <f t="shared" si="3"/>
        <v>Vyšší</v>
      </c>
    </row>
    <row r="63" spans="1:11" ht="25.5">
      <c r="A63" s="3">
        <v>812</v>
      </c>
      <c r="B63" s="3" t="s">
        <v>167</v>
      </c>
      <c r="C63" s="5"/>
      <c r="D63" s="3" t="s">
        <v>16</v>
      </c>
      <c r="E63" s="3" t="s">
        <v>168</v>
      </c>
      <c r="F63" s="3" t="s">
        <v>169</v>
      </c>
      <c r="G63" s="2" t="s">
        <v>3</v>
      </c>
      <c r="H63" s="6">
        <v>5</v>
      </c>
      <c r="I63" s="7" t="s">
        <v>3</v>
      </c>
      <c r="J63" s="8" t="e">
        <f t="shared" si="2"/>
        <v>#VALUE!</v>
      </c>
      <c r="K63" s="8" t="str">
        <f t="shared" si="3"/>
        <v>Vyšší</v>
      </c>
    </row>
    <row r="64" spans="1:11" ht="38.25">
      <c r="A64" s="3">
        <v>813</v>
      </c>
      <c r="B64" s="3" t="s">
        <v>170</v>
      </c>
      <c r="C64" s="5"/>
      <c r="D64" s="3" t="s">
        <v>16</v>
      </c>
      <c r="E64" s="3" t="s">
        <v>171</v>
      </c>
      <c r="F64" s="3" t="s">
        <v>172</v>
      </c>
      <c r="G64" s="2" t="s">
        <v>3</v>
      </c>
      <c r="H64" s="6">
        <v>11</v>
      </c>
      <c r="I64" s="7" t="s">
        <v>3</v>
      </c>
      <c r="J64" s="8" t="e">
        <f t="shared" si="2"/>
        <v>#VALUE!</v>
      </c>
      <c r="K64" s="8" t="str">
        <f t="shared" si="3"/>
        <v>Vyšší</v>
      </c>
    </row>
    <row r="65" spans="1:11" ht="102">
      <c r="A65" s="3">
        <v>809</v>
      </c>
      <c r="B65" s="3" t="s">
        <v>164</v>
      </c>
      <c r="C65" s="5"/>
      <c r="D65" s="3" t="s">
        <v>16</v>
      </c>
      <c r="E65" s="3" t="s">
        <v>165</v>
      </c>
      <c r="F65" s="3" t="s">
        <v>166</v>
      </c>
      <c r="G65" s="2" t="s">
        <v>3</v>
      </c>
      <c r="H65" s="6">
        <v>30</v>
      </c>
      <c r="I65" s="7" t="s">
        <v>3</v>
      </c>
      <c r="J65" s="8" t="e">
        <f t="shared" si="2"/>
        <v>#VALUE!</v>
      </c>
      <c r="K65" s="8" t="str">
        <f t="shared" si="3"/>
        <v>Vyšší</v>
      </c>
    </row>
    <row r="66" spans="1:11" ht="51">
      <c r="A66" s="3">
        <v>1518</v>
      </c>
      <c r="B66" s="3" t="s">
        <v>242</v>
      </c>
      <c r="C66" s="5"/>
      <c r="D66" s="3" t="s">
        <v>16</v>
      </c>
      <c r="E66" s="3" t="s">
        <v>243</v>
      </c>
      <c r="F66" s="3" t="s">
        <v>244</v>
      </c>
      <c r="G66" s="2" t="s">
        <v>3</v>
      </c>
      <c r="H66" s="6">
        <v>4</v>
      </c>
      <c r="I66" s="7" t="s">
        <v>3</v>
      </c>
      <c r="J66" s="8" t="e">
        <f t="shared" si="2"/>
        <v>#VALUE!</v>
      </c>
      <c r="K66" s="8" t="str">
        <f t="shared" si="3"/>
        <v>Vyšší</v>
      </c>
    </row>
    <row r="67" spans="1:11" ht="38.25">
      <c r="A67" s="3">
        <v>639</v>
      </c>
      <c r="B67" s="3" t="s">
        <v>134</v>
      </c>
      <c r="C67" s="5"/>
      <c r="D67" s="3" t="s">
        <v>16</v>
      </c>
      <c r="E67" s="3" t="s">
        <v>135</v>
      </c>
      <c r="F67" s="3" t="s">
        <v>136</v>
      </c>
      <c r="G67" s="2" t="s">
        <v>3</v>
      </c>
      <c r="H67" s="6">
        <v>4</v>
      </c>
      <c r="I67" s="7" t="s">
        <v>3</v>
      </c>
      <c r="J67" s="8" t="e">
        <f t="shared" si="2"/>
        <v>#VALUE!</v>
      </c>
      <c r="K67" s="8" t="str">
        <f t="shared" si="3"/>
        <v>Vyšší</v>
      </c>
    </row>
    <row r="68" spans="1:11" ht="38.25">
      <c r="A68" s="3">
        <v>635</v>
      </c>
      <c r="B68" s="3" t="s">
        <v>131</v>
      </c>
      <c r="C68" s="5"/>
      <c r="D68" s="3" t="s">
        <v>16</v>
      </c>
      <c r="E68" s="3" t="s">
        <v>132</v>
      </c>
      <c r="F68" s="3" t="s">
        <v>133</v>
      </c>
      <c r="G68" s="2" t="s">
        <v>3</v>
      </c>
      <c r="H68" s="6">
        <v>3</v>
      </c>
      <c r="I68" s="7" t="s">
        <v>3</v>
      </c>
      <c r="J68" s="8" t="e">
        <f t="shared" si="2"/>
        <v>#VALUE!</v>
      </c>
      <c r="K68" s="8" t="str">
        <f t="shared" si="3"/>
        <v>Vyšší</v>
      </c>
    </row>
    <row r="69" spans="1:11" ht="38.25">
      <c r="A69" s="3">
        <v>1048</v>
      </c>
      <c r="B69" s="3" t="s">
        <v>203</v>
      </c>
      <c r="C69" s="5"/>
      <c r="D69" s="3" t="s">
        <v>16</v>
      </c>
      <c r="E69" s="3" t="s">
        <v>204</v>
      </c>
      <c r="F69" s="3" t="s">
        <v>205</v>
      </c>
      <c r="G69" s="2" t="s">
        <v>3</v>
      </c>
      <c r="H69" s="6">
        <v>2</v>
      </c>
      <c r="I69" s="7" t="s">
        <v>3</v>
      </c>
      <c r="J69" s="8" t="e">
        <f t="shared" si="2"/>
        <v>#VALUE!</v>
      </c>
      <c r="K69" s="8" t="str">
        <f t="shared" si="3"/>
        <v>Vyšší</v>
      </c>
    </row>
    <row r="70" spans="1:11" ht="38.25">
      <c r="A70" s="3">
        <v>490</v>
      </c>
      <c r="B70" s="3" t="s">
        <v>112</v>
      </c>
      <c r="C70" s="5"/>
      <c r="D70" s="3" t="s">
        <v>16</v>
      </c>
      <c r="E70" s="3" t="s">
        <v>113</v>
      </c>
      <c r="F70" s="3" t="s">
        <v>114</v>
      </c>
      <c r="G70" s="2" t="s">
        <v>3</v>
      </c>
      <c r="H70" s="6">
        <v>1</v>
      </c>
      <c r="I70" s="7" t="s">
        <v>3</v>
      </c>
      <c r="J70" s="8" t="e">
        <f t="shared" si="2"/>
        <v>#VALUE!</v>
      </c>
      <c r="K70" s="8" t="str">
        <f t="shared" si="3"/>
        <v>Vyšší</v>
      </c>
    </row>
    <row r="71" spans="1:11" ht="38.25">
      <c r="A71" s="3">
        <v>482</v>
      </c>
      <c r="B71" s="3" t="s">
        <v>109</v>
      </c>
      <c r="C71" s="5"/>
      <c r="D71" s="3" t="s">
        <v>16</v>
      </c>
      <c r="E71" s="3" t="s">
        <v>110</v>
      </c>
      <c r="F71" s="3" t="s">
        <v>111</v>
      </c>
      <c r="G71" s="2" t="s">
        <v>3</v>
      </c>
      <c r="H71" s="6">
        <v>1</v>
      </c>
      <c r="I71" s="7" t="s">
        <v>3</v>
      </c>
      <c r="J71" s="8" t="e">
        <f t="shared" si="2"/>
        <v>#VALUE!</v>
      </c>
      <c r="K71" s="8" t="str">
        <f t="shared" si="3"/>
        <v>Vyšší</v>
      </c>
    </row>
    <row r="72" spans="1:11" ht="38.25">
      <c r="A72" s="3">
        <v>1512</v>
      </c>
      <c r="B72" s="3" t="s">
        <v>225</v>
      </c>
      <c r="C72" s="5"/>
      <c r="D72" s="3" t="s">
        <v>16</v>
      </c>
      <c r="E72" s="3" t="s">
        <v>226</v>
      </c>
      <c r="F72" s="3" t="s">
        <v>227</v>
      </c>
      <c r="G72" s="2" t="s">
        <v>3</v>
      </c>
      <c r="H72" s="6">
        <v>2</v>
      </c>
      <c r="I72" s="7" t="s">
        <v>3</v>
      </c>
      <c r="J72" s="8" t="e">
        <f t="shared" si="2"/>
        <v>#VALUE!</v>
      </c>
      <c r="K72" s="8" t="str">
        <f t="shared" si="3"/>
        <v>Vyšší</v>
      </c>
    </row>
    <row r="73" spans="1:11" ht="38.25">
      <c r="A73" s="3">
        <v>1513</v>
      </c>
      <c r="B73" s="3" t="s">
        <v>228</v>
      </c>
      <c r="C73" s="5"/>
      <c r="D73" s="3" t="s">
        <v>16</v>
      </c>
      <c r="E73" s="3" t="s">
        <v>229</v>
      </c>
      <c r="F73" s="3" t="s">
        <v>230</v>
      </c>
      <c r="G73" s="2" t="s">
        <v>3</v>
      </c>
      <c r="H73" s="6">
        <v>2</v>
      </c>
      <c r="I73" s="7" t="s">
        <v>3</v>
      </c>
      <c r="J73" s="8" t="e">
        <f t="shared" si="2"/>
        <v>#VALUE!</v>
      </c>
      <c r="K73" s="8" t="str">
        <f t="shared" si="3"/>
        <v>Vyšší</v>
      </c>
    </row>
    <row r="74" spans="1:11" ht="38.25">
      <c r="A74" s="3">
        <v>685</v>
      </c>
      <c r="B74" s="3" t="s">
        <v>137</v>
      </c>
      <c r="C74" s="5"/>
      <c r="D74" s="3" t="s">
        <v>16</v>
      </c>
      <c r="E74" s="3" t="s">
        <v>138</v>
      </c>
      <c r="F74" s="3" t="s">
        <v>139</v>
      </c>
      <c r="G74" s="2" t="s">
        <v>3</v>
      </c>
      <c r="H74" s="6">
        <v>1</v>
      </c>
      <c r="I74" s="7" t="s">
        <v>3</v>
      </c>
      <c r="J74" s="8" t="e">
        <f t="shared" si="2"/>
        <v>#VALUE!</v>
      </c>
      <c r="K74" s="8" t="str">
        <f t="shared" si="3"/>
        <v>Vyšší</v>
      </c>
    </row>
    <row r="75" spans="1:11" ht="51">
      <c r="A75" s="3">
        <v>123</v>
      </c>
      <c r="B75" s="3" t="s">
        <v>31</v>
      </c>
      <c r="C75" s="5"/>
      <c r="D75" s="3" t="s">
        <v>16</v>
      </c>
      <c r="E75" s="3" t="s">
        <v>32</v>
      </c>
      <c r="F75" s="3" t="s">
        <v>33</v>
      </c>
      <c r="G75" s="2" t="s">
        <v>3</v>
      </c>
      <c r="H75" s="6">
        <v>2</v>
      </c>
      <c r="I75" s="7" t="s">
        <v>3</v>
      </c>
      <c r="J75" s="8" t="e">
        <f t="shared" si="2"/>
        <v>#VALUE!</v>
      </c>
      <c r="K75" s="8" t="str">
        <f t="shared" si="3"/>
        <v>Vyšší</v>
      </c>
    </row>
    <row r="76" spans="1:11" ht="51">
      <c r="A76" s="3">
        <v>135</v>
      </c>
      <c r="B76" s="3" t="s">
        <v>37</v>
      </c>
      <c r="C76" s="5"/>
      <c r="D76" s="3" t="s">
        <v>16</v>
      </c>
      <c r="E76" s="3" t="s">
        <v>38</v>
      </c>
      <c r="F76" s="3" t="s">
        <v>39</v>
      </c>
      <c r="G76" s="2" t="s">
        <v>3</v>
      </c>
      <c r="H76" s="6">
        <v>2</v>
      </c>
      <c r="I76" s="7" t="s">
        <v>3</v>
      </c>
      <c r="J76" s="8" t="e">
        <f t="shared" si="2"/>
        <v>#VALUE!</v>
      </c>
      <c r="K76" s="8" t="str">
        <f t="shared" si="3"/>
        <v>Vyšší</v>
      </c>
    </row>
    <row r="77" spans="1:11" ht="51">
      <c r="A77" s="3">
        <v>137</v>
      </c>
      <c r="B77" s="3" t="s">
        <v>40</v>
      </c>
      <c r="C77" s="5"/>
      <c r="D77" s="3" t="s">
        <v>16</v>
      </c>
      <c r="E77" s="3" t="s">
        <v>41</v>
      </c>
      <c r="F77" s="3" t="s">
        <v>42</v>
      </c>
      <c r="G77" s="2" t="s">
        <v>3</v>
      </c>
      <c r="H77" s="6">
        <v>2</v>
      </c>
      <c r="I77" s="7" t="s">
        <v>3</v>
      </c>
      <c r="J77" s="8" t="e">
        <f t="shared" si="2"/>
        <v>#VALUE!</v>
      </c>
      <c r="K77" s="8" t="str">
        <f t="shared" si="3"/>
        <v>Vyšší</v>
      </c>
    </row>
    <row r="78" spans="1:11" ht="51">
      <c r="A78" s="3">
        <v>138</v>
      </c>
      <c r="B78" s="3" t="s">
        <v>43</v>
      </c>
      <c r="C78" s="5"/>
      <c r="D78" s="3" t="s">
        <v>16</v>
      </c>
      <c r="E78" s="3" t="s">
        <v>44</v>
      </c>
      <c r="F78" s="3" t="s">
        <v>45</v>
      </c>
      <c r="G78" s="2" t="s">
        <v>3</v>
      </c>
      <c r="H78" s="6">
        <v>1</v>
      </c>
      <c r="I78" s="7" t="s">
        <v>3</v>
      </c>
      <c r="J78" s="8" t="e">
        <f t="shared" si="2"/>
        <v>#VALUE!</v>
      </c>
      <c r="K78" s="8" t="str">
        <f t="shared" si="3"/>
        <v>Vyšší</v>
      </c>
    </row>
    <row r="79" spans="1:11" ht="51">
      <c r="A79" s="3">
        <v>139</v>
      </c>
      <c r="B79" s="3" t="s">
        <v>46</v>
      </c>
      <c r="C79" s="5"/>
      <c r="D79" s="3" t="s">
        <v>16</v>
      </c>
      <c r="E79" s="3" t="s">
        <v>47</v>
      </c>
      <c r="F79" s="3" t="s">
        <v>48</v>
      </c>
      <c r="G79" s="2" t="s">
        <v>3</v>
      </c>
      <c r="H79" s="6">
        <v>2</v>
      </c>
      <c r="I79" s="7" t="s">
        <v>3</v>
      </c>
      <c r="J79" s="8" t="e">
        <f aca="true" t="shared" si="4" ref="J79:J110">H79*I79</f>
        <v>#VALUE!</v>
      </c>
      <c r="K79" s="8" t="str">
        <f aca="true" t="shared" si="5" ref="K79:K96">IF(I79&gt;C79,"Vyšší"," --- ")</f>
        <v>Vyšší</v>
      </c>
    </row>
    <row r="80" spans="1:11" ht="38.25">
      <c r="A80" s="3">
        <v>1493</v>
      </c>
      <c r="B80" s="3" t="s">
        <v>46</v>
      </c>
      <c r="C80" s="5"/>
      <c r="D80" s="3" t="s">
        <v>16</v>
      </c>
      <c r="E80" s="3" t="s">
        <v>206</v>
      </c>
      <c r="F80" s="3" t="s">
        <v>207</v>
      </c>
      <c r="G80" s="2" t="s">
        <v>3</v>
      </c>
      <c r="H80" s="6">
        <v>5</v>
      </c>
      <c r="I80" s="7" t="s">
        <v>3</v>
      </c>
      <c r="J80" s="8" t="e">
        <f t="shared" si="4"/>
        <v>#VALUE!</v>
      </c>
      <c r="K80" s="8" t="str">
        <f t="shared" si="5"/>
        <v>Vyšší</v>
      </c>
    </row>
    <row r="81" spans="1:11" ht="51">
      <c r="A81" s="3">
        <v>124</v>
      </c>
      <c r="B81" s="3" t="s">
        <v>34</v>
      </c>
      <c r="C81" s="5"/>
      <c r="D81" s="3" t="s">
        <v>16</v>
      </c>
      <c r="E81" s="3" t="s">
        <v>35</v>
      </c>
      <c r="F81" s="3" t="s">
        <v>36</v>
      </c>
      <c r="G81" s="2" t="s">
        <v>3</v>
      </c>
      <c r="H81" s="6">
        <v>1</v>
      </c>
      <c r="I81" s="7" t="s">
        <v>3</v>
      </c>
      <c r="J81" s="8" t="e">
        <f t="shared" si="4"/>
        <v>#VALUE!</v>
      </c>
      <c r="K81" s="8" t="str">
        <f t="shared" si="5"/>
        <v>Vyšší</v>
      </c>
    </row>
    <row r="82" spans="1:11" ht="38.25">
      <c r="A82" s="3">
        <v>964</v>
      </c>
      <c r="B82" s="3" t="s">
        <v>197</v>
      </c>
      <c r="C82" s="5"/>
      <c r="D82" s="3" t="s">
        <v>16</v>
      </c>
      <c r="E82" s="3" t="s">
        <v>198</v>
      </c>
      <c r="F82" s="3" t="s">
        <v>199</v>
      </c>
      <c r="G82" s="2" t="s">
        <v>3</v>
      </c>
      <c r="H82" s="6">
        <v>4</v>
      </c>
      <c r="I82" s="7" t="s">
        <v>3</v>
      </c>
      <c r="J82" s="8" t="e">
        <f t="shared" si="4"/>
        <v>#VALUE!</v>
      </c>
      <c r="K82" s="8" t="str">
        <f t="shared" si="5"/>
        <v>Vyšší</v>
      </c>
    </row>
    <row r="83" spans="1:11" ht="51">
      <c r="A83" s="3">
        <v>1018</v>
      </c>
      <c r="B83" s="3" t="s">
        <v>200</v>
      </c>
      <c r="C83" s="5"/>
      <c r="D83" s="3" t="s">
        <v>16</v>
      </c>
      <c r="E83" s="3" t="s">
        <v>201</v>
      </c>
      <c r="F83" s="3" t="s">
        <v>202</v>
      </c>
      <c r="G83" s="2" t="s">
        <v>3</v>
      </c>
      <c r="H83" s="6">
        <v>34</v>
      </c>
      <c r="I83" s="7" t="s">
        <v>3</v>
      </c>
      <c r="J83" s="8" t="e">
        <f t="shared" si="4"/>
        <v>#VALUE!</v>
      </c>
      <c r="K83" s="8" t="str">
        <f t="shared" si="5"/>
        <v>Vyšší</v>
      </c>
    </row>
    <row r="84" spans="1:11" ht="25.5">
      <c r="A84" s="3">
        <v>728</v>
      </c>
      <c r="B84" s="3" t="s">
        <v>152</v>
      </c>
      <c r="C84" s="5"/>
      <c r="D84" s="3" t="s">
        <v>16</v>
      </c>
      <c r="E84" s="3" t="s">
        <v>153</v>
      </c>
      <c r="F84" s="3" t="s">
        <v>154</v>
      </c>
      <c r="G84" s="2" t="s">
        <v>3</v>
      </c>
      <c r="H84" s="6">
        <v>2</v>
      </c>
      <c r="I84" s="7" t="s">
        <v>3</v>
      </c>
      <c r="J84" s="8" t="e">
        <f t="shared" si="4"/>
        <v>#VALUE!</v>
      </c>
      <c r="K84" s="8" t="str">
        <f t="shared" si="5"/>
        <v>Vyšší</v>
      </c>
    </row>
    <row r="85" spans="1:11" ht="38.25">
      <c r="A85" s="3">
        <v>900</v>
      </c>
      <c r="B85" s="3" t="s">
        <v>191</v>
      </c>
      <c r="C85" s="5"/>
      <c r="D85" s="3" t="s">
        <v>16</v>
      </c>
      <c r="E85" s="3" t="s">
        <v>192</v>
      </c>
      <c r="F85" s="3" t="s">
        <v>193</v>
      </c>
      <c r="G85" s="2" t="s">
        <v>3</v>
      </c>
      <c r="H85" s="6">
        <v>4</v>
      </c>
      <c r="I85" s="7" t="s">
        <v>3</v>
      </c>
      <c r="J85" s="8" t="e">
        <f t="shared" si="4"/>
        <v>#VALUE!</v>
      </c>
      <c r="K85" s="8" t="str">
        <f t="shared" si="5"/>
        <v>Vyšší</v>
      </c>
    </row>
    <row r="86" spans="1:11" ht="38.25">
      <c r="A86" s="3">
        <v>903</v>
      </c>
      <c r="B86" s="3" t="s">
        <v>194</v>
      </c>
      <c r="C86" s="5"/>
      <c r="D86" s="3" t="s">
        <v>16</v>
      </c>
      <c r="E86" s="3" t="s">
        <v>195</v>
      </c>
      <c r="F86" s="3" t="s">
        <v>196</v>
      </c>
      <c r="G86" s="2" t="s">
        <v>3</v>
      </c>
      <c r="H86" s="6">
        <v>4</v>
      </c>
      <c r="I86" s="7" t="s">
        <v>3</v>
      </c>
      <c r="J86" s="8" t="e">
        <f t="shared" si="4"/>
        <v>#VALUE!</v>
      </c>
      <c r="K86" s="8" t="str">
        <f t="shared" si="5"/>
        <v>Vyšší</v>
      </c>
    </row>
    <row r="87" spans="1:11" ht="38.25">
      <c r="A87" s="3">
        <v>229</v>
      </c>
      <c r="B87" s="3" t="s">
        <v>70</v>
      </c>
      <c r="C87" s="5"/>
      <c r="D87" s="3" t="s">
        <v>16</v>
      </c>
      <c r="E87" s="3" t="s">
        <v>71</v>
      </c>
      <c r="F87" s="3" t="s">
        <v>72</v>
      </c>
      <c r="G87" s="2" t="s">
        <v>3</v>
      </c>
      <c r="H87" s="6">
        <v>1</v>
      </c>
      <c r="I87" s="7" t="s">
        <v>3</v>
      </c>
      <c r="J87" s="8" t="e">
        <f t="shared" si="4"/>
        <v>#VALUE!</v>
      </c>
      <c r="K87" s="8" t="str">
        <f t="shared" si="5"/>
        <v>Vyšší</v>
      </c>
    </row>
    <row r="88" spans="1:11" ht="114.75">
      <c r="A88" s="3">
        <v>228</v>
      </c>
      <c r="B88" s="3" t="s">
        <v>67</v>
      </c>
      <c r="C88" s="5"/>
      <c r="D88" s="3" t="s">
        <v>16</v>
      </c>
      <c r="E88" s="3" t="s">
        <v>68</v>
      </c>
      <c r="F88" s="3" t="s">
        <v>69</v>
      </c>
      <c r="G88" s="2" t="s">
        <v>3</v>
      </c>
      <c r="H88" s="6">
        <v>11</v>
      </c>
      <c r="I88" s="7" t="s">
        <v>3</v>
      </c>
      <c r="J88" s="8" t="e">
        <f t="shared" si="4"/>
        <v>#VALUE!</v>
      </c>
      <c r="K88" s="8" t="str">
        <f t="shared" si="5"/>
        <v>Vyšší</v>
      </c>
    </row>
    <row r="89" spans="1:11" ht="51">
      <c r="A89" s="3">
        <v>788</v>
      </c>
      <c r="B89" s="3" t="s">
        <v>161</v>
      </c>
      <c r="C89" s="5"/>
      <c r="D89" s="3" t="s">
        <v>16</v>
      </c>
      <c r="E89" s="3" t="s">
        <v>162</v>
      </c>
      <c r="F89" s="3" t="s">
        <v>163</v>
      </c>
      <c r="G89" s="2" t="s">
        <v>3</v>
      </c>
      <c r="H89" s="6">
        <v>4</v>
      </c>
      <c r="I89" s="7" t="s">
        <v>3</v>
      </c>
      <c r="J89" s="8" t="e">
        <f t="shared" si="4"/>
        <v>#VALUE!</v>
      </c>
      <c r="K89" s="8" t="str">
        <f t="shared" si="5"/>
        <v>Vyšší</v>
      </c>
    </row>
    <row r="90" spans="1:11" ht="25.5">
      <c r="A90" s="3">
        <v>725</v>
      </c>
      <c r="B90" s="3" t="s">
        <v>146</v>
      </c>
      <c r="C90" s="5"/>
      <c r="D90" s="3" t="s">
        <v>16</v>
      </c>
      <c r="E90" s="3" t="s">
        <v>147</v>
      </c>
      <c r="F90" s="3" t="s">
        <v>148</v>
      </c>
      <c r="G90" s="2" t="s">
        <v>3</v>
      </c>
      <c r="H90" s="6">
        <v>1</v>
      </c>
      <c r="I90" s="7" t="s">
        <v>3</v>
      </c>
      <c r="J90" s="8" t="e">
        <f t="shared" si="4"/>
        <v>#VALUE!</v>
      </c>
      <c r="K90" s="8" t="str">
        <f t="shared" si="5"/>
        <v>Vyšší</v>
      </c>
    </row>
    <row r="91" spans="1:11" ht="38.25">
      <c r="A91" s="3">
        <v>727</v>
      </c>
      <c r="B91" s="3" t="s">
        <v>149</v>
      </c>
      <c r="C91" s="5"/>
      <c r="D91" s="3" t="s">
        <v>16</v>
      </c>
      <c r="E91" s="3" t="s">
        <v>150</v>
      </c>
      <c r="F91" s="3" t="s">
        <v>151</v>
      </c>
      <c r="G91" s="2" t="s">
        <v>3</v>
      </c>
      <c r="H91" s="6">
        <v>1</v>
      </c>
      <c r="I91" s="7" t="s">
        <v>3</v>
      </c>
      <c r="J91" s="8" t="e">
        <f t="shared" si="4"/>
        <v>#VALUE!</v>
      </c>
      <c r="K91" s="8" t="str">
        <f t="shared" si="5"/>
        <v>Vyšší</v>
      </c>
    </row>
    <row r="92" spans="1:11" ht="38.25">
      <c r="A92" s="3">
        <v>729</v>
      </c>
      <c r="B92" s="3" t="s">
        <v>155</v>
      </c>
      <c r="C92" s="5"/>
      <c r="D92" s="3" t="s">
        <v>16</v>
      </c>
      <c r="E92" s="3" t="s">
        <v>156</v>
      </c>
      <c r="F92" s="3" t="s">
        <v>157</v>
      </c>
      <c r="G92" s="2" t="s">
        <v>3</v>
      </c>
      <c r="H92" s="6">
        <v>2</v>
      </c>
      <c r="I92" s="7" t="s">
        <v>3</v>
      </c>
      <c r="J92" s="8" t="e">
        <f t="shared" si="4"/>
        <v>#VALUE!</v>
      </c>
      <c r="K92" s="8" t="str">
        <f t="shared" si="5"/>
        <v>Vyšší</v>
      </c>
    </row>
    <row r="93" spans="1:11" ht="51">
      <c r="A93" s="3">
        <v>1495</v>
      </c>
      <c r="B93" s="3" t="s">
        <v>49</v>
      </c>
      <c r="C93" s="5"/>
      <c r="D93" s="3" t="s">
        <v>16</v>
      </c>
      <c r="E93" s="3" t="s">
        <v>208</v>
      </c>
      <c r="F93" s="3" t="s">
        <v>209</v>
      </c>
      <c r="G93" s="2" t="s">
        <v>3</v>
      </c>
      <c r="H93" s="6">
        <v>2</v>
      </c>
      <c r="I93" s="7" t="s">
        <v>3</v>
      </c>
      <c r="J93" s="8" t="e">
        <f t="shared" si="4"/>
        <v>#VALUE!</v>
      </c>
      <c r="K93" s="8" t="str">
        <f t="shared" si="5"/>
        <v>Vyšší</v>
      </c>
    </row>
    <row r="94" spans="1:11" ht="51">
      <c r="A94" s="14">
        <v>183</v>
      </c>
      <c r="B94" s="14" t="s">
        <v>49</v>
      </c>
      <c r="C94" s="15"/>
      <c r="D94" s="14" t="s">
        <v>16</v>
      </c>
      <c r="E94" s="14" t="s">
        <v>50</v>
      </c>
      <c r="F94" s="14" t="s">
        <v>51</v>
      </c>
      <c r="G94" s="16" t="s">
        <v>3</v>
      </c>
      <c r="H94" s="17">
        <v>2</v>
      </c>
      <c r="I94" s="18" t="s">
        <v>3</v>
      </c>
      <c r="J94" s="19" t="e">
        <f t="shared" si="4"/>
        <v>#VALUE!</v>
      </c>
      <c r="K94" s="19" t="str">
        <f t="shared" si="5"/>
        <v>Vyšší</v>
      </c>
    </row>
    <row r="95" spans="1:11" s="11" customFormat="1" ht="15">
      <c r="A95" s="22"/>
      <c r="B95" s="22"/>
      <c r="C95" s="23"/>
      <c r="D95" s="22" t="s">
        <v>16</v>
      </c>
      <c r="E95" s="22" t="s">
        <v>254</v>
      </c>
      <c r="F95" s="22" t="s">
        <v>255</v>
      </c>
      <c r="G95" s="24" t="s">
        <v>3</v>
      </c>
      <c r="H95" s="25">
        <v>4</v>
      </c>
      <c r="I95" s="26" t="s">
        <v>3</v>
      </c>
      <c r="J95" s="27" t="e">
        <f t="shared" si="4"/>
        <v>#VALUE!</v>
      </c>
      <c r="K95" s="27" t="str">
        <f t="shared" si="5"/>
        <v>Vyšší</v>
      </c>
    </row>
    <row r="96" spans="1:11" s="11" customFormat="1" ht="15">
      <c r="A96" s="22"/>
      <c r="B96" s="22"/>
      <c r="C96" s="23"/>
      <c r="D96" s="22"/>
      <c r="E96" s="22"/>
      <c r="F96" s="22"/>
      <c r="G96" s="24" t="s">
        <v>3</v>
      </c>
      <c r="H96" s="25"/>
      <c r="I96" s="26" t="s">
        <v>3</v>
      </c>
      <c r="J96" s="27"/>
      <c r="K96" s="27" t="str">
        <f t="shared" si="5"/>
        <v>Vyšší</v>
      </c>
    </row>
    <row r="97" spans="1:9" ht="12.75">
      <c r="A97" s="32" t="s">
        <v>251</v>
      </c>
      <c r="B97" s="29"/>
      <c r="C97" s="29"/>
      <c r="D97" s="29"/>
      <c r="E97" s="20">
        <f>SUMPRODUCT(C15:C94,H15:H94)</f>
        <v>0</v>
      </c>
      <c r="G97" s="21" t="s">
        <v>252</v>
      </c>
      <c r="I97" s="20" t="e">
        <f>SUM(J15:J94)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2:E12"/>
    <mergeCell ref="H12:I12"/>
    <mergeCell ref="A13:E13"/>
    <mergeCell ref="A97:D97"/>
    <mergeCell ref="A11:K11"/>
  </mergeCells>
  <printOptions/>
  <pageMargins left="0.7" right="0.7" top="0.75" bottom="0.75" header="0.3" footer="0.3"/>
  <pageSetup fitToHeight="0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cp:lastPrinted>2013-11-07T10:18:24Z</cp:lastPrinted>
  <dcterms:created xsi:type="dcterms:W3CDTF">2013-11-07T09:30:34Z</dcterms:created>
  <dcterms:modified xsi:type="dcterms:W3CDTF">2013-11-19T13:23:28Z</dcterms:modified>
  <cp:category/>
  <cp:version/>
  <cp:contentType/>
  <cp:contentStatus/>
</cp:coreProperties>
</file>