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27495" windowHeight="11895"/>
  </bookViews>
  <sheets>
    <sheet name="DNS zbozi" sheetId="1" r:id="rId1"/>
  </sheets>
  <calcPr calcId="145621"/>
</workbook>
</file>

<file path=xl/calcChain.xml><?xml version="1.0" encoding="utf-8"?>
<calcChain xmlns="http://schemas.openxmlformats.org/spreadsheetml/2006/main">
  <c r="E61" i="1" l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H61" i="1" s="1"/>
</calcChain>
</file>

<file path=xl/sharedStrings.xml><?xml version="1.0" encoding="utf-8"?>
<sst xmlns="http://schemas.openxmlformats.org/spreadsheetml/2006/main" count="261" uniqueCount="144">
  <si>
    <t>Uchazeč:</t>
  </si>
  <si>
    <t>Doplňte název firmy</t>
  </si>
  <si>
    <t>Doplňte</t>
  </si>
  <si>
    <t>Pozn.: Popis požadovaných vlastností může být delší než je velikost buňky.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</si>
  <si>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</si>
  <si>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</si>
  <si>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</si>
  <si>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</si>
  <si>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</si>
  <si>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</si>
  <si>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Počet</t>
  </si>
  <si>
    <t>Nabídková cena bez DPH</t>
  </si>
  <si>
    <t>Nabídková cena celkem bez DPH</t>
  </si>
  <si>
    <t xml:space="preserve">  </t>
  </si>
  <si>
    <t>39800000-003</t>
  </si>
  <si>
    <t>Maximální</t>
  </si>
  <si>
    <t>Čistič na sklo a okna (náhradní náplň)</t>
  </si>
  <si>
    <t xml:space="preserve">Čistič na sklo rozprašovač, 500ml. Pro čištění a lesk skleněných a hladkých omyvatelných ploch (např. sklo, zrcadla, TV obrazovky, skleněné stoly atd.). Náhradní náplň.
</t>
  </si>
  <si>
    <t>39832000-30</t>
  </si>
  <si>
    <t>Prostředek na mytí nádobí 500ml</t>
  </si>
  <si>
    <t xml:space="preserve"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
</t>
  </si>
  <si>
    <t>39831300-9</t>
  </si>
  <si>
    <t>Čistič podlahy PU 5l</t>
  </si>
  <si>
    <t xml:space="preserve"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
</t>
  </si>
  <si>
    <t>Mýdlový čistič na podlahy</t>
  </si>
  <si>
    <t xml:space="preserve">Čistící prostředek na všechny druhy podlah – linoleum, dlažby, mramor, korek, laminát apod., příjemná vůně. 750ml
</t>
  </si>
  <si>
    <t>33763000-6</t>
  </si>
  <si>
    <t>Ručníky Z-Z</t>
  </si>
  <si>
    <t xml:space="preserve">Papírové ručníky typu Z-Z do zásobníků jednovrstvé, zelené, vyrobené z recyklovaného papíru, rozměr ručníku 250x230mm, 250ks v balíčku. 20bal/krabice
</t>
  </si>
  <si>
    <t>Ručníky Z-Z/ 2 vrstvý</t>
  </si>
  <si>
    <t xml:space="preserve">Papírové ručníky typu Z-Z do zásobníků dvouvrstvé, bílé, vyrobené z celulozy, rozměr ručníku 230x232mm, 200ks v balíčku. 20bal/krabice
</t>
  </si>
  <si>
    <t>33761000-2</t>
  </si>
  <si>
    <t>Toaletní papír JUMBO 240mm</t>
  </si>
  <si>
    <t xml:space="preserve">200m, reckyl, šedý, 1vrstvý toaletní papír. 6rolí/bal
</t>
  </si>
  <si>
    <t>Toaletní papír malý/ 2vrstvý</t>
  </si>
  <si>
    <t xml:space="preserve">400útržků, celuloza, 33m, 2vrstvý toaletní papír. 64rolí/bal
</t>
  </si>
  <si>
    <t>Toaletní papír skládaný/ 2vrstvý</t>
  </si>
  <si>
    <t xml:space="preserve">Vhodný do zásobníku Kimberly Clark AQUA, 18,6x11,7cm, bílý,dvouvrstvý, 250ks útržků/bal. 36bal/9000ks
</t>
  </si>
  <si>
    <t>Ručník v roli SCOTT Slimroll</t>
  </si>
  <si>
    <t xml:space="preserve">Ručníky bílé, 1 vrstva, 20cm x 165 m, vhodné do zásobníku SCOTT SLIMROLL. bal/6rolí
</t>
  </si>
  <si>
    <t>33764000-3</t>
  </si>
  <si>
    <t>Ubrousky bílé 33x33cm</t>
  </si>
  <si>
    <t xml:space="preserve">100ks/bal, 1vrstvé, bílé
</t>
  </si>
  <si>
    <t>39813000-4</t>
  </si>
  <si>
    <t>Čistící písek</t>
  </si>
  <si>
    <t xml:space="preserve">Abrazivní čisticí prostředek na nádobí, sanitu a hrubé nečistoty, mírná parfemace, čistící prášek s jemností krému. 600g
</t>
  </si>
  <si>
    <t>39800000-0</t>
  </si>
  <si>
    <t>Čistič na akrylátové vany/ rozprašovač</t>
  </si>
  <si>
    <t xml:space="preserve">Určený na čištění akrylátových van a sprchových koutů, maximálně účinný a zároveň jemný a šetrný k ošetřovanému povrchu. 500ml
</t>
  </si>
  <si>
    <t>Dezinfekční prostředek na bázi chloru 1l</t>
  </si>
  <si>
    <t xml:space="preserve">Dezinfekční přípravek s 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
</t>
  </si>
  <si>
    <t>39813000-41</t>
  </si>
  <si>
    <t>Dezinfekční prostředek na sanitární zařízení a keramiku 500ml</t>
  </si>
  <si>
    <t xml:space="preserve"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
</t>
  </si>
  <si>
    <t>39813000-43</t>
  </si>
  <si>
    <t>Dezinfekční prostředek na sanitární zařízení a keramiku/ rozprašovač</t>
  </si>
  <si>
    <t xml:space="preserve"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
</t>
  </si>
  <si>
    <t>39811100-1</t>
  </si>
  <si>
    <t>Osvěžovač vzduchu ve spreji</t>
  </si>
  <si>
    <t>39831000-6</t>
  </si>
  <si>
    <t>Prací prášek 6kg</t>
  </si>
  <si>
    <t xml:space="preserve">Universální prací prášek pro všechny druhy barevných textilií. Obsahuje nové aktivní částice pro dokonalejší praní a složku zabraňující usazování vodního kamene. Praní při teplotách 95-90-60-45-30C.
</t>
  </si>
  <si>
    <t>39831000-61</t>
  </si>
  <si>
    <t>Prací prášek 400g</t>
  </si>
  <si>
    <t xml:space="preserve">Universální prací prášek pro všechny druhy barevných textilií. Obsahuje nové aktivní částice pro dokonalejší praní a složku zabraňující usazování vodního kamene. Praní při teplotách 95-90-60-45-30˚C, neobsahuje fosfáty.
</t>
  </si>
  <si>
    <t>38831000-61</t>
  </si>
  <si>
    <t>Prostředek proti plísni/ rozprašovač 750ml</t>
  </si>
  <si>
    <t xml:space="preserve">Dezinfekční prostředek ničí plísně, bělí spáry a rozjasní zašlé povrchy, dezinfikuje, ničí bakterie a odstraňuje mastné a organické usazeniny.Vhodný pro likvidaci plísní na zdech, na dřevě, kolem kuchyňských zařízení, van, umyvadel a bazénů. 750ml
</t>
  </si>
  <si>
    <t>33711900-61</t>
  </si>
  <si>
    <t>Mýdlo tekuté 5l</t>
  </si>
  <si>
    <t xml:space="preserve">Tekuté mýdlo se svěží vůní ošetřuje Vaše ruce a čistí je. Zaručuje šetrné působení na pokožku. Výrobek je dermatologicky příznivý a v přírodě lehce odbouratelný. Barva: růžová.
</t>
  </si>
  <si>
    <t>39831600-2</t>
  </si>
  <si>
    <t>Čistič WC tekutý</t>
  </si>
  <si>
    <t xml:space="preserve">Gelový čistič, odstraňuje nečistoty a vodní kámen, antibakteriální přípravek je zahuštěný a pomalým stékáním odstraňuje usazeniny a dezinfikuje, s bělícími účinky, provoní, vyčistí a zanechá na toaletě svěží vůni.
</t>
  </si>
  <si>
    <t>33711900-6</t>
  </si>
  <si>
    <t>Mýdlo toaletní/ tuhé 100g</t>
  </si>
  <si>
    <t xml:space="preserve">Toaletní mýdlo s jemnou parfémovanou vůní. 100g
</t>
  </si>
  <si>
    <t>WC závěs</t>
  </si>
  <si>
    <t xml:space="preserve">Dezodorační a čístící přípravek pro WC mísy a sanitární zařízení se svěží vůní. Ničí bakterie, hygienicky čistí, zabraňuje tvorbě vodního kamene. 40g
</t>
  </si>
  <si>
    <t>39525800-6</t>
  </si>
  <si>
    <t>Hadr na podlahu 70x60cm</t>
  </si>
  <si>
    <t xml:space="preserve">Sací hadr na podlahu 70x60cm.
</t>
  </si>
  <si>
    <t>39832000-3</t>
  </si>
  <si>
    <t>Houbičky na nádobí</t>
  </si>
  <si>
    <t xml:space="preserve">Molitanové houbičky 10ks s umělou drátěnkou. Rozměry: tloušťka x šířka x délka: 3x6x8xcm.
</t>
  </si>
  <si>
    <t xml:space="preserve">Rozměry: tloušťka x šířka x délka: 4,5x6,5x9cm.10ks/bal
</t>
  </si>
  <si>
    <t>Plastová souprava na čištění a údržbu WC mís</t>
  </si>
  <si>
    <t xml:space="preserve">Souprava obsahuje štětku a stojan.
</t>
  </si>
  <si>
    <t>39525100-9</t>
  </si>
  <si>
    <t>Prachovka</t>
  </si>
  <si>
    <t xml:space="preserve">Jemná flanelová prachovka. Nezanechává stopy, 35x40cm.
</t>
  </si>
  <si>
    <t>18424300-0</t>
  </si>
  <si>
    <t>Rukavice jednorázové/ vinyl 100ks/bal/vel.M</t>
  </si>
  <si>
    <t xml:space="preserve">Pudrované, bílé, neobsahují přírodní latex. Ochrana proti chemikáliím a mikroorganizmům EN374, AQL 1,5, atest pro styk s potravinami, 93/42/EEC. Velikost M.
</t>
  </si>
  <si>
    <t>39224300-1</t>
  </si>
  <si>
    <t>Smetáček + lopatka</t>
  </si>
  <si>
    <t xml:space="preserve">Smetáček - syntetická vlákna (PET), lopatka - s gumovou lištou.
</t>
  </si>
  <si>
    <t>39525810-9</t>
  </si>
  <si>
    <t>Utěrka švédská 40x40cm</t>
  </si>
  <si>
    <t xml:space="preserve">Nenahraditelná při úklidu. Materiál - mikrovlákno. Vynikající k mytí oken - nezanechává šmouhy. Vyčistí dokonale vany, umyvadla, dřezy, obklady a nábytek. Použijte vhlkou utěrku k vyčištění ozdobného skla, porcelánu.
</t>
  </si>
  <si>
    <t>Hadr sací 5ks</t>
  </si>
  <si>
    <t xml:space="preserve">SACÍ hadr Petr univerzální 5ks, 34x38cm, mix barev.
</t>
  </si>
  <si>
    <t>Utěrka na okna 30x40cm</t>
  </si>
  <si>
    <t xml:space="preserve">Dokonalá čistota a lesk - čistí a leští povrchy současně - jemné a šetrné čištění, nezanechává šmouhy. Lze prát v pračce do 90°C, doporučeno 60°C pro delší životnost. Při ručním praní doporučujeme použít mýdlový roztok. Nepoužívat aviváž, nebělit, nežehlit a nesušit v sušičce prádla.
</t>
  </si>
  <si>
    <t>39224330-0</t>
  </si>
  <si>
    <t>Vědro</t>
  </si>
  <si>
    <t xml:space="preserve">plastové vědro, objem 10l, s výlevkou.
</t>
  </si>
  <si>
    <t>19640000-4</t>
  </si>
  <si>
    <t>Pytle 120l</t>
  </si>
  <si>
    <t xml:space="preserve">PYTEL LDPE 40" 70x110cm ČERNÝ 120L 25ks/role.
</t>
  </si>
  <si>
    <t>Pytle na odpadky 35l</t>
  </si>
  <si>
    <t xml:space="preserve">Sáčky do koše 50x60cm, tloušťka 10mikronů, nezatahovací, černá barva, 30 sáčků na roli. role
</t>
  </si>
  <si>
    <t>Pytle na odpadky 60l</t>
  </si>
  <si>
    <t xml:space="preserve">Sáčky do koše 63x74cm 60l, tloušťka 15mikr.,50ks role, transparentní, nezatahovací. role
</t>
  </si>
  <si>
    <t>33741200-8</t>
  </si>
  <si>
    <t>Krém na ruce</t>
  </si>
  <si>
    <t xml:space="preserve">Denní hydratační krém na ruce s tekutými krystaly (např. Indulona, Isolda), obnovuje bariérovou funkci pokožky zejména po zátěži chemickými látkami, vč. mycích a čisticích prostředků. 100ml
</t>
  </si>
  <si>
    <t>39833000-0</t>
  </si>
  <si>
    <t>Spray proti prachu</t>
  </si>
  <si>
    <t xml:space="preserve">Čistící a leštící prostředky ve spreji na všechny druhy nábytku.Odpuzuje prach a vytváří ochranný film. Obsah ve spreji 330ml.
</t>
  </si>
  <si>
    <t>Kelímek plastový 200ml 100ks</t>
  </si>
  <si>
    <t xml:space="preserve">Kelímek na studené nápoje bílý, obsah 0.2lt, balení 100 ks.
</t>
  </si>
  <si>
    <t>3980000-0</t>
  </si>
  <si>
    <t>Kyselina citronová/ odstraňovač vodního kamene</t>
  </si>
  <si>
    <t xml:space="preserve">Kyselina citronová potravinářská se používá na dochucení kompotů, salátů, osvěžujících nápojů, při výrobě džemů, marmelád, sirupů, na odstranění vodního kamene. Množství 100g.
</t>
  </si>
  <si>
    <t>Krystal olejový</t>
  </si>
  <si>
    <t xml:space="preserve">osvěžovač toalet spray-pumpička
</t>
  </si>
  <si>
    <t>Sůl posypová 25kg</t>
  </si>
  <si>
    <t xml:space="preserve">Posypová sůl na údržba chodníků. 25kg/pytel
</t>
  </si>
  <si>
    <t>39800000-1</t>
  </si>
  <si>
    <t>Stěrka na okna 50cm</t>
  </si>
  <si>
    <t xml:space="preserve">Plastové držadlo, hliníková lišta, gumová stěrka.
</t>
  </si>
  <si>
    <t>Hůl plastová se závitem</t>
  </si>
  <si>
    <t xml:space="preserve">Hůl na smeták nebo mop. Plastová se závitem. 120-135cm
</t>
  </si>
  <si>
    <t>18424000-7</t>
  </si>
  <si>
    <t>Rukavice gumové úklidové/M</t>
  </si>
  <si>
    <t xml:space="preserve">
			Úklidové gumové rukavice, semišované, vel.M
</t>
  </si>
  <si>
    <t>Rukavice gumové úklidové/L</t>
  </si>
  <si>
    <t xml:space="preserve">
			Úklidové gumové rukavice, semišované, vel.L
</t>
  </si>
  <si>
    <t>Čistič podlahy PU 5l/stroj</t>
  </si>
  <si>
    <t xml:space="preserve">Nepěnivý čisticí přípravek bez chloru vhodný pro strojní mokré čištění a k mytí ploch ošetřených polymerovými produkty a podlahovin s PU úpravou. Zasychá beze zbytku a stop po roztírání, vysoká mycí a odmašťovací schopnost, účinný i ve tvrdé vodě, zanechává příjemnou vůni, neobsahuje fosfáty. kanystr 5l
</t>
  </si>
  <si>
    <t>Celková cena zadavatele:</t>
  </si>
  <si>
    <t>Příloha č. 1 - podrobná specifikace</t>
  </si>
  <si>
    <t>Osvěžovač vzduchu ve spreji, min. 300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</si>
</sst>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6" borderId="0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0" fontId="0" fillId="4" borderId="1" xfId="0" applyFill="1" applyBorder="1" applyAlignment="1">
      <alignment horizontal="left" vertical="top" wrapText="1"/>
    </xf>
    <xf numFmtId="49" fontId="1" fillId="6" borderId="0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0</xdr:row>
      <xdr:rowOff>0</xdr:rowOff>
    </xdr:from>
    <xdr:to>
      <xdr:col>9</xdr:col>
      <xdr:colOff>466725</xdr:colOff>
      <xdr:row>7</xdr:row>
      <xdr:rowOff>28575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61"/>
  <sheetViews>
    <sheetView tabSelected="1" topLeftCell="D25" workbookViewId="0">
      <selection activeCell="F28" sqref="F28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6" width="63" customWidth="1"/>
    <col min="7" max="7" width="6" customWidth="1"/>
    <col min="8" max="10" width="16" customWidth="1"/>
  </cols>
  <sheetData>
    <row r="1" spans="1:10" ht="12.75" customHeight="1" x14ac:dyDescent="0.2">
      <c r="A1" s="10"/>
      <c r="B1" s="9"/>
      <c r="C1" s="9"/>
      <c r="D1" s="9"/>
      <c r="E1" s="9"/>
    </row>
    <row r="2" spans="1:10" s="9" customFormat="1" ht="12.75" customHeight="1" x14ac:dyDescent="0.2">
      <c r="A2" s="10"/>
    </row>
    <row r="3" spans="1:10" s="9" customFormat="1" ht="12.75" customHeight="1" x14ac:dyDescent="0.2">
      <c r="A3" s="10"/>
    </row>
    <row r="4" spans="1:10" s="9" customFormat="1" ht="12.75" customHeight="1" x14ac:dyDescent="0.2">
      <c r="A4" s="10"/>
    </row>
    <row r="5" spans="1:10" s="9" customFormat="1" ht="12.75" customHeight="1" x14ac:dyDescent="0.2">
      <c r="A5" s="10"/>
    </row>
    <row r="6" spans="1:10" s="9" customFormat="1" ht="12.75" customHeight="1" x14ac:dyDescent="0.2">
      <c r="A6" s="10"/>
    </row>
    <row r="7" spans="1:10" s="9" customFormat="1" ht="12.75" customHeight="1" x14ac:dyDescent="0.2">
      <c r="A7" s="10"/>
    </row>
    <row r="8" spans="1:10" s="9" customFormat="1" ht="12.75" customHeight="1" x14ac:dyDescent="0.2">
      <c r="A8" s="14" t="s">
        <v>142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11" t="s">
        <v>0</v>
      </c>
      <c r="B9" s="12"/>
      <c r="C9" s="12"/>
      <c r="D9" s="12"/>
      <c r="E9" s="12"/>
      <c r="F9" s="2" t="s">
        <v>1</v>
      </c>
      <c r="G9" s="2" t="s">
        <v>2</v>
      </c>
    </row>
    <row r="10" spans="1:10" x14ac:dyDescent="0.2">
      <c r="A10" s="13" t="s">
        <v>3</v>
      </c>
      <c r="B10" s="12"/>
      <c r="C10" s="12"/>
      <c r="D10" s="12"/>
      <c r="E10" s="12"/>
    </row>
    <row r="11" spans="1:10" ht="25.5" x14ac:dyDescent="0.2">
      <c r="A11" s="1" t="s">
        <v>4</v>
      </c>
      <c r="B11" s="1" t="s">
        <v>5</v>
      </c>
      <c r="C11" s="1" t="s">
        <v>6</v>
      </c>
      <c r="D11" s="1" t="s">
        <v>7</v>
      </c>
      <c r="E11" s="1" t="s">
        <v>8</v>
      </c>
      <c r="F11" s="1" t="s">
        <v>9</v>
      </c>
      <c r="G11" s="1" t="s">
        <v>10</v>
      </c>
      <c r="H11" s="4" t="s">
        <v>11</v>
      </c>
      <c r="I11" s="1" t="s">
        <v>12</v>
      </c>
      <c r="J11" s="1" t="s">
        <v>13</v>
      </c>
    </row>
    <row r="12" spans="1:10" ht="51" x14ac:dyDescent="0.2">
      <c r="A12" s="3">
        <v>1084</v>
      </c>
      <c r="B12" s="3" t="s">
        <v>14</v>
      </c>
      <c r="C12" s="5">
        <v>32.9</v>
      </c>
      <c r="D12" s="3" t="s">
        <v>15</v>
      </c>
      <c r="E12" s="3" t="s">
        <v>16</v>
      </c>
      <c r="F12" s="3" t="s">
        <v>17</v>
      </c>
      <c r="G12" s="6">
        <v>40</v>
      </c>
      <c r="H12" s="7" t="s">
        <v>2</v>
      </c>
      <c r="I12" s="8" t="e">
        <f t="shared" ref="I12:I43" si="0" xml:space="preserve"> G12*H12</f>
        <v>#VALUE!</v>
      </c>
      <c r="J12" s="8" t="str">
        <f t="shared" ref="J12:J43" si="1">IF(H12&gt;C12,"Vyšší"," --- ")</f>
        <v>Vyšší</v>
      </c>
    </row>
    <row r="13" spans="1:10" ht="76.5" x14ac:dyDescent="0.2">
      <c r="A13" s="3">
        <v>1087</v>
      </c>
      <c r="B13" s="3" t="s">
        <v>18</v>
      </c>
      <c r="C13" s="5">
        <v>20.68</v>
      </c>
      <c r="D13" s="3" t="s">
        <v>15</v>
      </c>
      <c r="E13" s="3" t="s">
        <v>19</v>
      </c>
      <c r="F13" s="3" t="s">
        <v>20</v>
      </c>
      <c r="G13" s="6">
        <v>85</v>
      </c>
      <c r="H13" s="7" t="s">
        <v>2</v>
      </c>
      <c r="I13" s="8" t="e">
        <f t="shared" si="0"/>
        <v>#VALUE!</v>
      </c>
      <c r="J13" s="8" t="str">
        <f t="shared" si="1"/>
        <v>Vyšší</v>
      </c>
    </row>
    <row r="14" spans="1:10" ht="76.5" x14ac:dyDescent="0.2">
      <c r="A14" s="3">
        <v>1092</v>
      </c>
      <c r="B14" s="3" t="s">
        <v>21</v>
      </c>
      <c r="C14" s="5">
        <v>121</v>
      </c>
      <c r="D14" s="3" t="s">
        <v>15</v>
      </c>
      <c r="E14" s="3" t="s">
        <v>22</v>
      </c>
      <c r="F14" s="3" t="s">
        <v>23</v>
      </c>
      <c r="G14" s="6">
        <v>20</v>
      </c>
      <c r="H14" s="7" t="s">
        <v>2</v>
      </c>
      <c r="I14" s="8" t="e">
        <f t="shared" si="0"/>
        <v>#VALUE!</v>
      </c>
      <c r="J14" s="8" t="str">
        <f t="shared" si="1"/>
        <v>Vyšší</v>
      </c>
    </row>
    <row r="15" spans="1:10" ht="38.25" x14ac:dyDescent="0.2">
      <c r="A15" s="3">
        <v>1094</v>
      </c>
      <c r="B15" s="3" t="s">
        <v>21</v>
      </c>
      <c r="C15" s="5">
        <v>43.92</v>
      </c>
      <c r="D15" s="3" t="s">
        <v>15</v>
      </c>
      <c r="E15" s="3" t="s">
        <v>24</v>
      </c>
      <c r="F15" s="3" t="s">
        <v>25</v>
      </c>
      <c r="G15" s="6">
        <v>60</v>
      </c>
      <c r="H15" s="7" t="s">
        <v>2</v>
      </c>
      <c r="I15" s="8" t="e">
        <f t="shared" si="0"/>
        <v>#VALUE!</v>
      </c>
      <c r="J15" s="8" t="str">
        <f t="shared" si="1"/>
        <v>Vyšší</v>
      </c>
    </row>
    <row r="16" spans="1:10" ht="51" x14ac:dyDescent="0.2">
      <c r="A16" s="3">
        <v>1099</v>
      </c>
      <c r="B16" s="3" t="s">
        <v>26</v>
      </c>
      <c r="C16" s="5">
        <v>534.58000000000004</v>
      </c>
      <c r="D16" s="3" t="s">
        <v>15</v>
      </c>
      <c r="E16" s="3" t="s">
        <v>27</v>
      </c>
      <c r="F16" s="3" t="s">
        <v>28</v>
      </c>
      <c r="G16" s="6">
        <v>50</v>
      </c>
      <c r="H16" s="7" t="s">
        <v>2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1100</v>
      </c>
      <c r="B17" s="3" t="s">
        <v>26</v>
      </c>
      <c r="C17" s="5">
        <v>507</v>
      </c>
      <c r="D17" s="3" t="s">
        <v>15</v>
      </c>
      <c r="E17" s="3" t="s">
        <v>29</v>
      </c>
      <c r="F17" s="3" t="s">
        <v>30</v>
      </c>
      <c r="G17" s="6">
        <v>5</v>
      </c>
      <c r="H17" s="7" t="s">
        <v>2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1101</v>
      </c>
      <c r="B18" s="3" t="s">
        <v>31</v>
      </c>
      <c r="C18" s="5">
        <v>119.31</v>
      </c>
      <c r="D18" s="3" t="s">
        <v>15</v>
      </c>
      <c r="E18" s="3" t="s">
        <v>32</v>
      </c>
      <c r="F18" s="3" t="s">
        <v>33</v>
      </c>
      <c r="G18" s="6">
        <v>30</v>
      </c>
      <c r="H18" s="7" t="s">
        <v>2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1106</v>
      </c>
      <c r="B19" s="3" t="s">
        <v>31</v>
      </c>
      <c r="C19" s="5">
        <v>337.83</v>
      </c>
      <c r="D19" s="3" t="s">
        <v>15</v>
      </c>
      <c r="E19" s="3" t="s">
        <v>34</v>
      </c>
      <c r="F19" s="3" t="s">
        <v>35</v>
      </c>
      <c r="G19" s="6">
        <v>10</v>
      </c>
      <c r="H19" s="7" t="s">
        <v>2</v>
      </c>
      <c r="I19" s="8" t="e">
        <f t="shared" si="0"/>
        <v>#VALUE!</v>
      </c>
      <c r="J19" s="8" t="str">
        <f t="shared" si="1"/>
        <v>Vyšší</v>
      </c>
    </row>
    <row r="20" spans="1:10" ht="38.25" x14ac:dyDescent="0.2">
      <c r="A20" s="3">
        <v>1107</v>
      </c>
      <c r="B20" s="3" t="s">
        <v>31</v>
      </c>
      <c r="C20" s="5">
        <v>750</v>
      </c>
      <c r="D20" s="3" t="s">
        <v>15</v>
      </c>
      <c r="E20" s="3" t="s">
        <v>36</v>
      </c>
      <c r="F20" s="3" t="s">
        <v>37</v>
      </c>
      <c r="G20" s="6">
        <v>50</v>
      </c>
      <c r="H20" s="7" t="s">
        <v>2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1108</v>
      </c>
      <c r="B21" s="3" t="s">
        <v>26</v>
      </c>
      <c r="C21" s="5">
        <v>900</v>
      </c>
      <c r="D21" s="3" t="s">
        <v>15</v>
      </c>
      <c r="E21" s="3" t="s">
        <v>38</v>
      </c>
      <c r="F21" s="3" t="s">
        <v>39</v>
      </c>
      <c r="G21" s="6">
        <v>20</v>
      </c>
      <c r="H21" s="7" t="s">
        <v>2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1109</v>
      </c>
      <c r="B22" s="3" t="s">
        <v>40</v>
      </c>
      <c r="C22" s="5">
        <v>9.68</v>
      </c>
      <c r="D22" s="3" t="s">
        <v>15</v>
      </c>
      <c r="E22" s="3" t="s">
        <v>41</v>
      </c>
      <c r="F22" s="3" t="s">
        <v>42</v>
      </c>
      <c r="G22" s="6">
        <v>4</v>
      </c>
      <c r="H22" s="7" t="s">
        <v>2</v>
      </c>
      <c r="I22" s="8" t="e">
        <f t="shared" si="0"/>
        <v>#VALUE!</v>
      </c>
      <c r="J22" s="8" t="str">
        <f t="shared" si="1"/>
        <v>Vyšší</v>
      </c>
    </row>
    <row r="23" spans="1:10" ht="38.25" x14ac:dyDescent="0.2">
      <c r="A23" s="3">
        <v>1110</v>
      </c>
      <c r="B23" s="3" t="s">
        <v>43</v>
      </c>
      <c r="C23" s="5">
        <v>27.47</v>
      </c>
      <c r="D23" s="3" t="s">
        <v>15</v>
      </c>
      <c r="E23" s="3" t="s">
        <v>44</v>
      </c>
      <c r="F23" s="3" t="s">
        <v>45</v>
      </c>
      <c r="G23" s="6">
        <v>40</v>
      </c>
      <c r="H23" s="7" t="s">
        <v>2</v>
      </c>
      <c r="I23" s="8" t="e">
        <f t="shared" si="0"/>
        <v>#VALUE!</v>
      </c>
      <c r="J23" s="8" t="str">
        <f t="shared" si="1"/>
        <v>Vyšší</v>
      </c>
    </row>
    <row r="24" spans="1:10" ht="38.25" x14ac:dyDescent="0.2">
      <c r="A24" s="3">
        <v>1111</v>
      </c>
      <c r="B24" s="3" t="s">
        <v>46</v>
      </c>
      <c r="C24" s="5">
        <v>35.5</v>
      </c>
      <c r="D24" s="3" t="s">
        <v>15</v>
      </c>
      <c r="E24" s="3" t="s">
        <v>47</v>
      </c>
      <c r="F24" s="3" t="s">
        <v>48</v>
      </c>
      <c r="G24" s="6">
        <v>5</v>
      </c>
      <c r="H24" s="7" t="s">
        <v>2</v>
      </c>
      <c r="I24" s="8" t="e">
        <f t="shared" si="0"/>
        <v>#VALUE!</v>
      </c>
      <c r="J24" s="8" t="str">
        <f t="shared" si="1"/>
        <v>Vyšší</v>
      </c>
    </row>
    <row r="25" spans="1:10" ht="191.25" x14ac:dyDescent="0.2">
      <c r="A25" s="3">
        <v>1113</v>
      </c>
      <c r="B25" s="3" t="s">
        <v>43</v>
      </c>
      <c r="C25" s="5">
        <v>27.47</v>
      </c>
      <c r="D25" s="3" t="s">
        <v>15</v>
      </c>
      <c r="E25" s="3" t="s">
        <v>49</v>
      </c>
      <c r="F25" s="3" t="s">
        <v>50</v>
      </c>
      <c r="G25" s="6">
        <v>12</v>
      </c>
      <c r="H25" s="7" t="s">
        <v>2</v>
      </c>
      <c r="I25" s="8" t="e">
        <f t="shared" si="0"/>
        <v>#VALUE!</v>
      </c>
      <c r="J25" s="8" t="str">
        <f t="shared" si="1"/>
        <v>Vyšší</v>
      </c>
    </row>
    <row r="26" spans="1:10" ht="76.5" x14ac:dyDescent="0.2">
      <c r="A26" s="3">
        <v>1114</v>
      </c>
      <c r="B26" s="3" t="s">
        <v>51</v>
      </c>
      <c r="C26" s="5">
        <v>41</v>
      </c>
      <c r="D26" s="3" t="s">
        <v>15</v>
      </c>
      <c r="E26" s="3" t="s">
        <v>52</v>
      </c>
      <c r="F26" s="3" t="s">
        <v>53</v>
      </c>
      <c r="G26" s="6">
        <v>150</v>
      </c>
      <c r="H26" s="7" t="s">
        <v>2</v>
      </c>
      <c r="I26" s="8" t="e">
        <f t="shared" si="0"/>
        <v>#VALUE!</v>
      </c>
      <c r="J26" s="8" t="str">
        <f t="shared" si="1"/>
        <v>Vyšší</v>
      </c>
    </row>
    <row r="27" spans="1:10" ht="76.5" x14ac:dyDescent="0.2">
      <c r="A27" s="3">
        <v>1115</v>
      </c>
      <c r="B27" s="3" t="s">
        <v>54</v>
      </c>
      <c r="C27" s="5">
        <v>45</v>
      </c>
      <c r="D27" s="3" t="s">
        <v>15</v>
      </c>
      <c r="E27" s="3" t="s">
        <v>55</v>
      </c>
      <c r="F27" s="3" t="s">
        <v>56</v>
      </c>
      <c r="G27" s="6">
        <v>20</v>
      </c>
      <c r="H27" s="7" t="s">
        <v>2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1117</v>
      </c>
      <c r="B28" s="3" t="s">
        <v>57</v>
      </c>
      <c r="C28" s="5">
        <v>34</v>
      </c>
      <c r="D28" s="3" t="s">
        <v>15</v>
      </c>
      <c r="E28" s="3" t="s">
        <v>58</v>
      </c>
      <c r="F28" s="3" t="s">
        <v>143</v>
      </c>
      <c r="G28" s="6">
        <v>10</v>
      </c>
      <c r="H28" s="7" t="s">
        <v>2</v>
      </c>
      <c r="I28" s="8" t="e">
        <f t="shared" si="0"/>
        <v>#VALUE!</v>
      </c>
      <c r="J28" s="8" t="str">
        <f t="shared" si="1"/>
        <v>Vyšší</v>
      </c>
    </row>
    <row r="29" spans="1:10" ht="51" x14ac:dyDescent="0.2">
      <c r="A29" s="3">
        <v>1118</v>
      </c>
      <c r="B29" s="3" t="s">
        <v>59</v>
      </c>
      <c r="C29" s="5">
        <v>280.48</v>
      </c>
      <c r="D29" s="3" t="s">
        <v>15</v>
      </c>
      <c r="E29" s="3" t="s">
        <v>60</v>
      </c>
      <c r="F29" s="3" t="s">
        <v>61</v>
      </c>
      <c r="G29" s="6">
        <v>3</v>
      </c>
      <c r="H29" s="7" t="s">
        <v>2</v>
      </c>
      <c r="I29" s="8" t="e">
        <f t="shared" si="0"/>
        <v>#VALUE!</v>
      </c>
      <c r="J29" s="8" t="str">
        <f t="shared" si="1"/>
        <v>Vyšší</v>
      </c>
    </row>
    <row r="30" spans="1:10" ht="63.75" x14ac:dyDescent="0.2">
      <c r="A30" s="3">
        <v>1119</v>
      </c>
      <c r="B30" s="3" t="s">
        <v>62</v>
      </c>
      <c r="C30" s="5">
        <v>28.31</v>
      </c>
      <c r="D30" s="3" t="s">
        <v>15</v>
      </c>
      <c r="E30" s="3" t="s">
        <v>63</v>
      </c>
      <c r="F30" s="3" t="s">
        <v>64</v>
      </c>
      <c r="G30" s="6">
        <v>24</v>
      </c>
      <c r="H30" s="7" t="s">
        <v>2</v>
      </c>
      <c r="I30" s="8" t="e">
        <f t="shared" si="0"/>
        <v>#VALUE!</v>
      </c>
      <c r="J30" s="8" t="str">
        <f t="shared" si="1"/>
        <v>Vyšší</v>
      </c>
    </row>
    <row r="31" spans="1:10" ht="63.75" x14ac:dyDescent="0.2">
      <c r="A31" s="3">
        <v>1120</v>
      </c>
      <c r="B31" s="3" t="s">
        <v>65</v>
      </c>
      <c r="C31" s="5">
        <v>41.62</v>
      </c>
      <c r="D31" s="3" t="s">
        <v>15</v>
      </c>
      <c r="E31" s="3" t="s">
        <v>66</v>
      </c>
      <c r="F31" s="3" t="s">
        <v>67</v>
      </c>
      <c r="G31" s="6">
        <v>5</v>
      </c>
      <c r="H31" s="7" t="s">
        <v>2</v>
      </c>
      <c r="I31" s="8" t="e">
        <f t="shared" si="0"/>
        <v>#VALUE!</v>
      </c>
      <c r="J31" s="8" t="str">
        <f t="shared" si="1"/>
        <v>Vyšší</v>
      </c>
    </row>
    <row r="32" spans="1:10" ht="51" x14ac:dyDescent="0.2">
      <c r="A32" s="3">
        <v>1122</v>
      </c>
      <c r="B32" s="3" t="s">
        <v>68</v>
      </c>
      <c r="C32" s="5">
        <v>84.94</v>
      </c>
      <c r="D32" s="3" t="s">
        <v>15</v>
      </c>
      <c r="E32" s="3" t="s">
        <v>69</v>
      </c>
      <c r="F32" s="3" t="s">
        <v>70</v>
      </c>
      <c r="G32" s="6">
        <v>22</v>
      </c>
      <c r="H32" s="7" t="s">
        <v>2</v>
      </c>
      <c r="I32" s="8" t="e">
        <f t="shared" si="0"/>
        <v>#VALUE!</v>
      </c>
      <c r="J32" s="8" t="str">
        <f t="shared" si="1"/>
        <v>Vyšší</v>
      </c>
    </row>
    <row r="33" spans="1:10" ht="63.75" x14ac:dyDescent="0.2">
      <c r="A33" s="3">
        <v>1123</v>
      </c>
      <c r="B33" s="3" t="s">
        <v>71</v>
      </c>
      <c r="C33" s="5">
        <v>39</v>
      </c>
      <c r="D33" s="3" t="s">
        <v>15</v>
      </c>
      <c r="E33" s="3" t="s">
        <v>72</v>
      </c>
      <c r="F33" s="3" t="s">
        <v>73</v>
      </c>
      <c r="G33" s="6">
        <v>150</v>
      </c>
      <c r="H33" s="7" t="s">
        <v>2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1124</v>
      </c>
      <c r="B34" s="3" t="s">
        <v>74</v>
      </c>
      <c r="C34" s="5">
        <v>9.5</v>
      </c>
      <c r="D34" s="3" t="s">
        <v>15</v>
      </c>
      <c r="E34" s="3" t="s">
        <v>75</v>
      </c>
      <c r="F34" s="3" t="s">
        <v>76</v>
      </c>
      <c r="G34" s="6">
        <v>30</v>
      </c>
      <c r="H34" s="7" t="s">
        <v>2</v>
      </c>
      <c r="I34" s="8" t="e">
        <f t="shared" si="0"/>
        <v>#VALUE!</v>
      </c>
      <c r="J34" s="8" t="str">
        <f t="shared" si="1"/>
        <v>Vyšší</v>
      </c>
    </row>
    <row r="35" spans="1:10" ht="51" x14ac:dyDescent="0.2">
      <c r="A35" s="3">
        <v>1126</v>
      </c>
      <c r="B35" s="3" t="s">
        <v>71</v>
      </c>
      <c r="C35" s="5">
        <v>10.91</v>
      </c>
      <c r="D35" s="3" t="s">
        <v>15</v>
      </c>
      <c r="E35" s="3" t="s">
        <v>77</v>
      </c>
      <c r="F35" s="3" t="s">
        <v>78</v>
      </c>
      <c r="G35" s="6">
        <v>40</v>
      </c>
      <c r="H35" s="7" t="s">
        <v>2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1134</v>
      </c>
      <c r="B36" s="3" t="s">
        <v>79</v>
      </c>
      <c r="C36" s="5">
        <v>13.31</v>
      </c>
      <c r="D36" s="3" t="s">
        <v>15</v>
      </c>
      <c r="E36" s="3" t="s">
        <v>80</v>
      </c>
      <c r="F36" s="3" t="s">
        <v>81</v>
      </c>
      <c r="G36" s="6">
        <v>20</v>
      </c>
      <c r="H36" s="7" t="s">
        <v>2</v>
      </c>
      <c r="I36" s="8" t="e">
        <f t="shared" si="0"/>
        <v>#VALUE!</v>
      </c>
      <c r="J36" s="8" t="str">
        <f t="shared" si="1"/>
        <v>Vyšší</v>
      </c>
    </row>
    <row r="37" spans="1:10" ht="38.25" x14ac:dyDescent="0.2">
      <c r="A37" s="3">
        <v>1137</v>
      </c>
      <c r="B37" s="3" t="s">
        <v>82</v>
      </c>
      <c r="C37" s="5">
        <v>14.52</v>
      </c>
      <c r="D37" s="3" t="s">
        <v>15</v>
      </c>
      <c r="E37" s="3" t="s">
        <v>83</v>
      </c>
      <c r="F37" s="3" t="s">
        <v>84</v>
      </c>
      <c r="G37" s="6">
        <v>30</v>
      </c>
      <c r="H37" s="7" t="s">
        <v>2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1138</v>
      </c>
      <c r="B38" s="3" t="s">
        <v>82</v>
      </c>
      <c r="C38" s="5">
        <v>24.44</v>
      </c>
      <c r="D38" s="3" t="s">
        <v>15</v>
      </c>
      <c r="E38" s="3" t="s">
        <v>83</v>
      </c>
      <c r="F38" s="3" t="s">
        <v>85</v>
      </c>
      <c r="G38" s="6">
        <v>28</v>
      </c>
      <c r="H38" s="7" t="s">
        <v>2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1142</v>
      </c>
      <c r="B39" s="3" t="s">
        <v>46</v>
      </c>
      <c r="C39" s="5">
        <v>35</v>
      </c>
      <c r="D39" s="3" t="s">
        <v>15</v>
      </c>
      <c r="E39" s="3" t="s">
        <v>86</v>
      </c>
      <c r="F39" s="3" t="s">
        <v>87</v>
      </c>
      <c r="G39" s="6">
        <v>10</v>
      </c>
      <c r="H39" s="7" t="s">
        <v>2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1143</v>
      </c>
      <c r="B40" s="3" t="s">
        <v>88</v>
      </c>
      <c r="C40" s="5">
        <v>8.35</v>
      </c>
      <c r="D40" s="3" t="s">
        <v>15</v>
      </c>
      <c r="E40" s="3" t="s">
        <v>89</v>
      </c>
      <c r="F40" s="3" t="s">
        <v>90</v>
      </c>
      <c r="G40" s="6">
        <v>20</v>
      </c>
      <c r="H40" s="7" t="s">
        <v>2</v>
      </c>
      <c r="I40" s="8" t="e">
        <f t="shared" si="0"/>
        <v>#VALUE!</v>
      </c>
      <c r="J40" s="8" t="str">
        <f t="shared" si="1"/>
        <v>Vyšší</v>
      </c>
    </row>
    <row r="41" spans="1:10" ht="76.5" x14ac:dyDescent="0.2">
      <c r="A41" s="3">
        <v>1146</v>
      </c>
      <c r="B41" s="3" t="s">
        <v>91</v>
      </c>
      <c r="C41" s="5">
        <v>110.47</v>
      </c>
      <c r="D41" s="3" t="s">
        <v>15</v>
      </c>
      <c r="E41" s="3" t="s">
        <v>92</v>
      </c>
      <c r="F41" s="3" t="s">
        <v>93</v>
      </c>
      <c r="G41" s="6">
        <v>40</v>
      </c>
      <c r="H41" s="7" t="s">
        <v>2</v>
      </c>
      <c r="I41" s="8" t="e">
        <f t="shared" si="0"/>
        <v>#VALUE!</v>
      </c>
      <c r="J41" s="8" t="str">
        <f t="shared" si="1"/>
        <v>Vyšší</v>
      </c>
    </row>
    <row r="42" spans="1:10" ht="25.5" x14ac:dyDescent="0.2">
      <c r="A42" s="3">
        <v>1148</v>
      </c>
      <c r="B42" s="3" t="s">
        <v>94</v>
      </c>
      <c r="C42" s="5">
        <v>24</v>
      </c>
      <c r="D42" s="3" t="s">
        <v>15</v>
      </c>
      <c r="E42" s="3" t="s">
        <v>95</v>
      </c>
      <c r="F42" s="3" t="s">
        <v>96</v>
      </c>
      <c r="G42" s="6">
        <v>10</v>
      </c>
      <c r="H42" s="7" t="s">
        <v>2</v>
      </c>
      <c r="I42" s="8" t="e">
        <f t="shared" si="0"/>
        <v>#VALUE!</v>
      </c>
      <c r="J42" s="8" t="str">
        <f t="shared" si="1"/>
        <v>Vyšší</v>
      </c>
    </row>
    <row r="43" spans="1:10" ht="51" x14ac:dyDescent="0.2">
      <c r="A43" s="3">
        <v>1153</v>
      </c>
      <c r="B43" s="3" t="s">
        <v>97</v>
      </c>
      <c r="C43" s="5">
        <v>16.940000000000001</v>
      </c>
      <c r="D43" s="3" t="s">
        <v>15</v>
      </c>
      <c r="E43" s="3" t="s">
        <v>98</v>
      </c>
      <c r="F43" s="3" t="s">
        <v>99</v>
      </c>
      <c r="G43" s="6">
        <v>6</v>
      </c>
      <c r="H43" s="7" t="s">
        <v>2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1155</v>
      </c>
      <c r="B44" s="3" t="s">
        <v>97</v>
      </c>
      <c r="C44" s="5">
        <v>20.309999999999999</v>
      </c>
      <c r="D44" s="3" t="s">
        <v>15</v>
      </c>
      <c r="E44" s="3" t="s">
        <v>100</v>
      </c>
      <c r="F44" s="3" t="s">
        <v>101</v>
      </c>
      <c r="G44" s="6">
        <v>10</v>
      </c>
      <c r="H44" s="7" t="s">
        <v>2</v>
      </c>
      <c r="I44" s="8" t="e">
        <f t="shared" ref="I44:I60" si="2" xml:space="preserve"> G44*H44</f>
        <v>#VALUE!</v>
      </c>
      <c r="J44" s="8" t="str">
        <f t="shared" ref="J44:J60" si="3">IF(H44&gt;C44,"Vyšší"," --- ")</f>
        <v>Vyšší</v>
      </c>
    </row>
    <row r="45" spans="1:10" ht="63.75" x14ac:dyDescent="0.2">
      <c r="A45" s="3">
        <v>1158</v>
      </c>
      <c r="B45" s="3" t="s">
        <v>97</v>
      </c>
      <c r="C45" s="5">
        <v>21.05</v>
      </c>
      <c r="D45" s="3" t="s">
        <v>15</v>
      </c>
      <c r="E45" s="3" t="s">
        <v>102</v>
      </c>
      <c r="F45" s="3" t="s">
        <v>103</v>
      </c>
      <c r="G45" s="6">
        <v>20</v>
      </c>
      <c r="H45" s="7" t="s">
        <v>2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1159</v>
      </c>
      <c r="B46" s="3" t="s">
        <v>104</v>
      </c>
      <c r="C46" s="5">
        <v>41.5</v>
      </c>
      <c r="D46" s="3" t="s">
        <v>15</v>
      </c>
      <c r="E46" s="3" t="s">
        <v>105</v>
      </c>
      <c r="F46" s="3" t="s">
        <v>106</v>
      </c>
      <c r="G46" s="6">
        <v>5</v>
      </c>
      <c r="H46" s="7" t="s">
        <v>2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1161</v>
      </c>
      <c r="B47" s="3" t="s">
        <v>107</v>
      </c>
      <c r="C47" s="5">
        <v>75.14</v>
      </c>
      <c r="D47" s="3" t="s">
        <v>15</v>
      </c>
      <c r="E47" s="3" t="s">
        <v>108</v>
      </c>
      <c r="F47" s="3" t="s">
        <v>109</v>
      </c>
      <c r="G47" s="6">
        <v>40</v>
      </c>
      <c r="H47" s="7" t="s">
        <v>2</v>
      </c>
      <c r="I47" s="8" t="e">
        <f t="shared" si="2"/>
        <v>#VALUE!</v>
      </c>
      <c r="J47" s="8" t="str">
        <f t="shared" si="3"/>
        <v>Vyšší</v>
      </c>
    </row>
    <row r="48" spans="1:10" ht="38.25" x14ac:dyDescent="0.2">
      <c r="A48" s="3">
        <v>1162</v>
      </c>
      <c r="B48" s="3" t="s">
        <v>107</v>
      </c>
      <c r="C48" s="5">
        <v>13.31</v>
      </c>
      <c r="D48" s="3" t="s">
        <v>15</v>
      </c>
      <c r="E48" s="3" t="s">
        <v>110</v>
      </c>
      <c r="F48" s="3" t="s">
        <v>111</v>
      </c>
      <c r="G48" s="6">
        <v>85</v>
      </c>
      <c r="H48" s="7" t="s">
        <v>2</v>
      </c>
      <c r="I48" s="8" t="e">
        <f t="shared" si="2"/>
        <v>#VALUE!</v>
      </c>
      <c r="J48" s="8" t="str">
        <f t="shared" si="3"/>
        <v>Vyšší</v>
      </c>
    </row>
    <row r="49" spans="1:10" ht="38.25" x14ac:dyDescent="0.2">
      <c r="A49" s="3">
        <v>1164</v>
      </c>
      <c r="B49" s="3" t="s">
        <v>107</v>
      </c>
      <c r="C49" s="5">
        <v>23.96</v>
      </c>
      <c r="D49" s="3" t="s">
        <v>15</v>
      </c>
      <c r="E49" s="3" t="s">
        <v>112</v>
      </c>
      <c r="F49" s="3" t="s">
        <v>113</v>
      </c>
      <c r="G49" s="6">
        <v>83</v>
      </c>
      <c r="H49" s="7" t="s">
        <v>2</v>
      </c>
      <c r="I49" s="8" t="e">
        <f t="shared" si="2"/>
        <v>#VALUE!</v>
      </c>
      <c r="J49" s="8" t="str">
        <f t="shared" si="3"/>
        <v>Vyšší</v>
      </c>
    </row>
    <row r="50" spans="1:10" ht="51" x14ac:dyDescent="0.2">
      <c r="A50" s="3">
        <v>1166</v>
      </c>
      <c r="B50" s="3" t="s">
        <v>114</v>
      </c>
      <c r="C50" s="5">
        <v>32</v>
      </c>
      <c r="D50" s="3" t="s">
        <v>15</v>
      </c>
      <c r="E50" s="3" t="s">
        <v>115</v>
      </c>
      <c r="F50" s="3" t="s">
        <v>116</v>
      </c>
      <c r="G50" s="6">
        <v>50</v>
      </c>
      <c r="H50" s="7" t="s">
        <v>2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1176</v>
      </c>
      <c r="B51" s="3" t="s">
        <v>117</v>
      </c>
      <c r="C51" s="5">
        <v>48.88</v>
      </c>
      <c r="D51" s="3" t="s">
        <v>15</v>
      </c>
      <c r="E51" s="3" t="s">
        <v>118</v>
      </c>
      <c r="F51" s="3" t="s">
        <v>119</v>
      </c>
      <c r="G51" s="6">
        <v>5</v>
      </c>
      <c r="H51" s="7" t="s">
        <v>2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1177</v>
      </c>
      <c r="B52" s="3" t="s">
        <v>46</v>
      </c>
      <c r="C52" s="5">
        <v>47.6</v>
      </c>
      <c r="D52" s="3" t="s">
        <v>15</v>
      </c>
      <c r="E52" s="3" t="s">
        <v>120</v>
      </c>
      <c r="F52" s="3" t="s">
        <v>121</v>
      </c>
      <c r="G52" s="6">
        <v>1</v>
      </c>
      <c r="H52" s="7" t="s">
        <v>2</v>
      </c>
      <c r="I52" s="8" t="e">
        <f t="shared" si="2"/>
        <v>#VALUE!</v>
      </c>
      <c r="J52" s="8" t="str">
        <f t="shared" si="3"/>
        <v>Vyšší</v>
      </c>
    </row>
    <row r="53" spans="1:10" ht="51" x14ac:dyDescent="0.2">
      <c r="A53" s="3">
        <v>1179</v>
      </c>
      <c r="B53" s="3" t="s">
        <v>122</v>
      </c>
      <c r="C53" s="5">
        <v>14</v>
      </c>
      <c r="D53" s="3" t="s">
        <v>15</v>
      </c>
      <c r="E53" s="3" t="s">
        <v>123</v>
      </c>
      <c r="F53" s="3" t="s">
        <v>124</v>
      </c>
      <c r="G53" s="6">
        <v>35</v>
      </c>
      <c r="H53" s="7" t="s">
        <v>2</v>
      </c>
      <c r="I53" s="8" t="e">
        <f t="shared" si="2"/>
        <v>#VALUE!</v>
      </c>
      <c r="J53" s="8" t="str">
        <f t="shared" si="3"/>
        <v>Vyšší</v>
      </c>
    </row>
    <row r="54" spans="1:10" ht="25.5" x14ac:dyDescent="0.2">
      <c r="A54" s="3">
        <v>1181</v>
      </c>
      <c r="B54" s="3" t="s">
        <v>46</v>
      </c>
      <c r="C54" s="5">
        <v>89</v>
      </c>
      <c r="D54" s="3" t="s">
        <v>15</v>
      </c>
      <c r="E54" s="3" t="s">
        <v>125</v>
      </c>
      <c r="F54" s="3" t="s">
        <v>126</v>
      </c>
      <c r="G54" s="6">
        <v>4</v>
      </c>
      <c r="H54" s="7" t="s">
        <v>2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1182</v>
      </c>
      <c r="B55" s="3" t="s">
        <v>46</v>
      </c>
      <c r="C55" s="5">
        <v>124</v>
      </c>
      <c r="D55" s="3" t="s">
        <v>15</v>
      </c>
      <c r="E55" s="3" t="s">
        <v>127</v>
      </c>
      <c r="F55" s="3" t="s">
        <v>128</v>
      </c>
      <c r="G55" s="6">
        <v>50</v>
      </c>
      <c r="H55" s="7" t="s">
        <v>2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1549</v>
      </c>
      <c r="B56" s="3" t="s">
        <v>129</v>
      </c>
      <c r="C56" s="5">
        <v>84.36</v>
      </c>
      <c r="D56" s="3" t="s">
        <v>15</v>
      </c>
      <c r="E56" s="3" t="s">
        <v>130</v>
      </c>
      <c r="F56" s="3" t="s">
        <v>131</v>
      </c>
      <c r="G56" s="6">
        <v>3</v>
      </c>
      <c r="H56" s="7" t="s">
        <v>2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1550</v>
      </c>
      <c r="B57" s="3" t="s">
        <v>46</v>
      </c>
      <c r="C57" s="5">
        <v>24.36</v>
      </c>
      <c r="D57" s="3" t="s">
        <v>15</v>
      </c>
      <c r="E57" s="3" t="s">
        <v>132</v>
      </c>
      <c r="F57" s="3" t="s">
        <v>133</v>
      </c>
      <c r="G57" s="6">
        <v>3</v>
      </c>
      <c r="H57" s="7" t="s">
        <v>2</v>
      </c>
      <c r="I57" s="8" t="e">
        <f t="shared" si="2"/>
        <v>#VALUE!</v>
      </c>
      <c r="J57" s="8" t="str">
        <f t="shared" si="3"/>
        <v>Vyšší</v>
      </c>
    </row>
    <row r="58" spans="1:10" ht="102" x14ac:dyDescent="0.2">
      <c r="A58" s="3">
        <v>1551</v>
      </c>
      <c r="B58" s="3" t="s">
        <v>134</v>
      </c>
      <c r="C58" s="5">
        <v>14.85</v>
      </c>
      <c r="D58" s="3" t="s">
        <v>15</v>
      </c>
      <c r="E58" s="3" t="s">
        <v>135</v>
      </c>
      <c r="F58" s="3" t="s">
        <v>136</v>
      </c>
      <c r="G58" s="6">
        <v>30</v>
      </c>
      <c r="H58" s="7" t="s">
        <v>2</v>
      </c>
      <c r="I58" s="8" t="e">
        <f t="shared" si="2"/>
        <v>#VALUE!</v>
      </c>
      <c r="J58" s="8" t="str">
        <f t="shared" si="3"/>
        <v>Vyšší</v>
      </c>
    </row>
    <row r="59" spans="1:10" ht="102" x14ac:dyDescent="0.2">
      <c r="A59" s="3">
        <v>1552</v>
      </c>
      <c r="B59" s="3" t="s">
        <v>134</v>
      </c>
      <c r="C59" s="5">
        <v>14.85</v>
      </c>
      <c r="D59" s="3" t="s">
        <v>15</v>
      </c>
      <c r="E59" s="3" t="s">
        <v>137</v>
      </c>
      <c r="F59" s="3" t="s">
        <v>138</v>
      </c>
      <c r="G59" s="6">
        <v>20</v>
      </c>
      <c r="H59" s="7" t="s">
        <v>2</v>
      </c>
      <c r="I59" s="8" t="e">
        <f t="shared" si="2"/>
        <v>#VALUE!</v>
      </c>
      <c r="J59" s="8" t="str">
        <f t="shared" si="3"/>
        <v>Vyšší</v>
      </c>
    </row>
    <row r="60" spans="1:10" ht="76.5" x14ac:dyDescent="0.2">
      <c r="A60" s="3">
        <v>1565</v>
      </c>
      <c r="B60" s="3" t="s">
        <v>21</v>
      </c>
      <c r="C60" s="5">
        <v>1621</v>
      </c>
      <c r="D60" s="3" t="s">
        <v>15</v>
      </c>
      <c r="E60" s="3" t="s">
        <v>139</v>
      </c>
      <c r="F60" s="3" t="s">
        <v>140</v>
      </c>
      <c r="G60" s="6">
        <v>1</v>
      </c>
      <c r="H60" s="7" t="s">
        <v>2</v>
      </c>
      <c r="I60" s="8" t="e">
        <f t="shared" si="2"/>
        <v>#VALUE!</v>
      </c>
      <c r="J60" s="8" t="str">
        <f t="shared" si="3"/>
        <v>Vyšší</v>
      </c>
    </row>
    <row r="61" spans="1:10" x14ac:dyDescent="0.2">
      <c r="A61" s="13" t="s">
        <v>141</v>
      </c>
      <c r="B61" s="12"/>
      <c r="C61" s="12"/>
      <c r="D61" s="12"/>
      <c r="E61" s="8">
        <f>SUMPRODUCT(C12:C60,G12:G60)</f>
        <v>144302.77000000002</v>
      </c>
      <c r="H61" s="8" t="e">
        <f>SUM(I12:I60)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9:E9"/>
    <mergeCell ref="A10:E10"/>
    <mergeCell ref="A61:D61"/>
    <mergeCell ref="A8:J8"/>
  </mergeCells>
  <pageMargins left="0.7" right="0.7" top="0.75" bottom="0.75" header="0.3" footer="0.3"/>
  <pageSetup paperSize="9" scale="7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2013-10-22T08:00:38Z</cp:lastPrinted>
  <dcterms:created xsi:type="dcterms:W3CDTF">2013-10-22T07:01:31Z</dcterms:created>
  <dcterms:modified xsi:type="dcterms:W3CDTF">2013-10-30T11:51:56Z</dcterms:modified>
</cp:coreProperties>
</file>