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4" i="1" l="1"/>
  <c r="E33" i="1"/>
  <c r="E38" i="1" l="1"/>
  <c r="E39" i="1" s="1"/>
  <c r="E31" i="1" l="1"/>
  <c r="E23" i="1"/>
  <c r="E22" i="1"/>
  <c r="E32" i="1"/>
  <c r="E30" i="1"/>
  <c r="E29" i="1"/>
  <c r="E28" i="1"/>
  <c r="E21" i="1"/>
  <c r="E35" i="1" l="1"/>
  <c r="E24" i="1"/>
  <c r="E41" i="1" s="1"/>
</calcChain>
</file>

<file path=xl/sharedStrings.xml><?xml version="1.0" encoding="utf-8"?>
<sst xmlns="http://schemas.openxmlformats.org/spreadsheetml/2006/main" count="311" uniqueCount="168">
  <si>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</si>
  <si>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</si>
  <si>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</si>
  <si>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</si>
  <si>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</si>
  <si>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</si>
  <si>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</si>
  <si>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</si>
  <si>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</si>
  <si>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</si>
  <si>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</si>
  <si>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</si>
  <si>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</si>
  <si>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</si>
  <si>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</si>
  <si>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</si>
  <si>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Předpokládaná cena celkem bez DPH</t>
  </si>
  <si>
    <t>Uchazeč doplní do zelených políček konkrétní zboží a komponenty, které nabízí.</t>
  </si>
  <si>
    <t>Požadavek</t>
  </si>
  <si>
    <t>Nabídková cena (Kč)</t>
  </si>
  <si>
    <t>PC</t>
  </si>
  <si>
    <t>1A</t>
  </si>
  <si>
    <t>Nabídková cena bez DPH</t>
  </si>
  <si>
    <t>Počet kusů:</t>
  </si>
  <si>
    <t>DPH</t>
  </si>
  <si>
    <t>Max. cena bez DPH:</t>
  </si>
  <si>
    <t>33 000,- Kč</t>
  </si>
  <si>
    <t>Nabídková cena včetně DPH</t>
  </si>
  <si>
    <t>Minimální konfigurace:</t>
  </si>
  <si>
    <t>Počítačová skříň:</t>
  </si>
  <si>
    <t>ano - miditower, usb zepredu</t>
  </si>
  <si>
    <t>Procesor:</t>
  </si>
  <si>
    <t>min. 9400 bodů dle www.cpubenchmark.net</t>
  </si>
  <si>
    <t>Operační pamět:</t>
  </si>
  <si>
    <t>32GB RAM DDR3</t>
  </si>
  <si>
    <t>Pevný disk:</t>
  </si>
  <si>
    <t>min. 2x1000GB, 7200 ot./min. v poli RAID1</t>
  </si>
  <si>
    <t>Operační systém:</t>
  </si>
  <si>
    <t>Optická mechanika:</t>
  </si>
  <si>
    <t>DVD+RW i DVD-RW a DL</t>
  </si>
  <si>
    <t>Zakladni deska</t>
  </si>
  <si>
    <t xml:space="preserve"> USB3.0 , min. 4x USB slot</t>
  </si>
  <si>
    <t>Grafická karta</t>
  </si>
  <si>
    <t>dedikovaná s vlastní pamětí min. 2 GB DDR3, s podporou DirectX 11 a OpenGL 4.3, min. port VGA, DVI a mDP</t>
  </si>
  <si>
    <t>Rozhraní:</t>
  </si>
  <si>
    <t>USB 3.0</t>
  </si>
  <si>
    <t>Příslušenství:</t>
  </si>
  <si>
    <t>integrovaná zvuková a síťová karta</t>
  </si>
  <si>
    <t>Napájecí zdroj:</t>
  </si>
  <si>
    <t>min. 500W PFC</t>
  </si>
  <si>
    <t>Záruka:</t>
  </si>
  <si>
    <t>24 měsíců</t>
  </si>
  <si>
    <t>2A</t>
  </si>
  <si>
    <t xml:space="preserve"> FVTM </t>
  </si>
  <si>
    <t>FVTM</t>
  </si>
  <si>
    <t>14 700,- Kč za 1 kus</t>
  </si>
  <si>
    <t>ano - midi/mini tower, usb zepredu</t>
  </si>
  <si>
    <t>min. 5800 bodů dle www.cpubenchmark.net</t>
  </si>
  <si>
    <t>4GB RAM DDR3</t>
  </si>
  <si>
    <t>500GB, 7200 ot./min.</t>
  </si>
  <si>
    <t xml:space="preserve"> USB3, 4x USB slot</t>
  </si>
  <si>
    <t>integrovaná v procesoru nebo na základní desce</t>
  </si>
  <si>
    <t>integrovaná zvuková a síťová karta, klávesnice, myš</t>
  </si>
  <si>
    <t>LCD monitor:</t>
  </si>
  <si>
    <t>min. 21 palců, LED podsvícení, rozlišení 1920x1080</t>
  </si>
  <si>
    <t>Notebook pro práci s DWG</t>
  </si>
  <si>
    <t>14 000,- Kč</t>
  </si>
  <si>
    <t>min. 2700 bodů dle www.cpubenchmark.net</t>
  </si>
  <si>
    <t>min. 4 GB DDR3</t>
  </si>
  <si>
    <t>min. 500 GB</t>
  </si>
  <si>
    <t>DVD RW</t>
  </si>
  <si>
    <t>dedikovaná s vlastní pamětí min. 1GB</t>
  </si>
  <si>
    <t>15,6" LCD panel</t>
  </si>
  <si>
    <t>Ostatní:</t>
  </si>
  <si>
    <t>min. WiFi 802.11b/g/n, LAN Ethernet, Bluetooth 4.0, 3x USB, 1x VGA, HD webkamera, 1xHDMI, čtečka pamětových karet, čtečka otisků prstů</t>
  </si>
  <si>
    <t>1B</t>
  </si>
  <si>
    <t>1C</t>
  </si>
  <si>
    <t>Notebook</t>
  </si>
  <si>
    <t>CI</t>
  </si>
  <si>
    <t>2B</t>
  </si>
  <si>
    <t>2C</t>
  </si>
  <si>
    <t>2D</t>
  </si>
  <si>
    <t>2E</t>
  </si>
  <si>
    <t>Disk SATA HDD  1TB</t>
  </si>
  <si>
    <t>Paměť do počítače DDR2 DIMM 4GB (2x2GB)</t>
  </si>
  <si>
    <t>1240,- Kč</t>
  </si>
  <si>
    <t>Disk SATA HDD  1TB s 64 MB vyrovnávací paměť, 7200 ot/min, rozhraní SATA 6Gb/s. pro rozšíření/opravu stávajícího počítače.</t>
  </si>
  <si>
    <t>Požadavek:</t>
  </si>
  <si>
    <t>min. 2 roky</t>
  </si>
  <si>
    <t xml:space="preserve"> CI</t>
  </si>
  <si>
    <t>záruka na case: min. 2 roky
záruka na disky: min. 3 roky</t>
  </si>
  <si>
    <t xml:space="preserve"> - min hrubá kapacita HDD v součtu 15TB
 - min 4xHDD určené pro provoz 24x7 v NAS
 - podpora RAID 5,6
 - min. 1GB RAM
 - ethernetová konektivita 1Gbit
 - správa diskového pole pomocí webového rozhraní
 - podpora protokolů FTP, SAMBA, iSCSI target
</t>
  </si>
  <si>
    <t>20 000,- Kč</t>
  </si>
  <si>
    <t xml:space="preserve">Paměť RAM: </t>
  </si>
  <si>
    <t>min. 8 GB</t>
  </si>
  <si>
    <t xml:space="preserve"> HDD min. 1000 GB, 7200 ot./min.</t>
  </si>
  <si>
    <t>SSD min. 128 GB</t>
  </si>
  <si>
    <t>Zdroj: </t>
  </si>
  <si>
    <t>500 W</t>
  </si>
  <si>
    <t>Mechaniky pro média:</t>
  </si>
  <si>
    <t>DVD vypalovací mechanika</t>
  </si>
  <si>
    <t xml:space="preserve">Grafická karta: </t>
  </si>
  <si>
    <t>PassMark G3D mark min. 1600</t>
  </si>
  <si>
    <t>Možnost současně připojit  a provozovat  3 monitory (2x DVI, 1x D-SUB), možná kombinace grafiky na základní desce a PCI-E.</t>
  </si>
  <si>
    <t>Zvuková karta:</t>
  </si>
  <si>
    <t>ano</t>
  </si>
  <si>
    <t>Účinnost zdroje:</t>
  </si>
  <si>
    <t>min. 80%</t>
  </si>
  <si>
    <t xml:space="preserve">Síťová karta: </t>
  </si>
  <si>
    <t>100/1000 Mb Ethernet, podporou PXE</t>
  </si>
  <si>
    <t>Skříň počítače:</t>
  </si>
  <si>
    <t>miditower</t>
  </si>
  <si>
    <t>Vstupní a výstupní porty:</t>
  </si>
  <si>
    <t>vstup a výstup pro sluchátka a mikrofon na předním panelu</t>
  </si>
  <si>
    <t>min.6xUSB 2.0 porty celkem, min 2  porty na předním panelu, min. 1x USB 3.0</t>
  </si>
  <si>
    <t xml:space="preserve">USB porty: </t>
  </si>
  <si>
    <t xml:space="preserve"> připojená kabelem, s podporou jazyků CZ a EN, standardní rozmístění kláves: klávesy Insert, Delete, Home, End, Page Up, Page Down a směrové šipky ve dvou samostatných blocích, bez dalších funkčních kláves mezi těmito bloky, neredukovaná velikost klávesy pravý Shift a bez přidané funkční klávesy napravo nebo nalevo od klávesy pravý Shift (např. Macro).</t>
  </si>
  <si>
    <t>Klávesnice:</t>
  </si>
  <si>
    <t>USB, snímání pohybu optické, připojená kabelem, 3 tlačítka a kolečko, min. délka 12 cm</t>
  </si>
  <si>
    <t>Myš:</t>
  </si>
  <si>
    <t>Čtečka paměťových karet:</t>
  </si>
  <si>
    <t>volná 1 pozice pro 5,25" mechaniku nebo disk</t>
  </si>
  <si>
    <t>Požadavky na rozšiřitelnost:</t>
  </si>
  <si>
    <t>Oprávněným zaměstnancům zadavatele musí být i v záruční době umožněno otevření skříně počítače a instalace vlastních pamětí, karet a případně dalších komponent PC.</t>
  </si>
  <si>
    <t>Další požadavky:</t>
  </si>
  <si>
    <t>Záruční doba:</t>
  </si>
  <si>
    <t>min. 3 roky</t>
  </si>
  <si>
    <t xml:space="preserve">Procesor: </t>
  </si>
  <si>
    <t xml:space="preserve">Procesor: x86-64 kompatibilní, PassMark CPU min. 4000
</t>
  </si>
  <si>
    <t>Diskové pole (NAS) se síťovou konektivitou 1 Gbit</t>
  </si>
  <si>
    <t>Diskové pole (NAS) se síťovou konektivitou 1Gbit</t>
  </si>
  <si>
    <t>23 500,- Kč</t>
  </si>
  <si>
    <t>Pamě´tový modul DDR2 DIMM 4GB (2x2GB) s min. frekvencí 667MHz pro rozšíření stávající kompatibilní paměti počítače.</t>
  </si>
  <si>
    <t>30 000,- Kč</t>
  </si>
  <si>
    <t>Počítač</t>
  </si>
  <si>
    <t>1 ks</t>
  </si>
  <si>
    <t>min. 2600 bodů dle www.cpubenchmark.net</t>
  </si>
  <si>
    <t>min. 4 GB DDR3 1600 MHz</t>
  </si>
  <si>
    <t>min. 500 GB, 7200 ot./min. SATA 6Gb/s</t>
  </si>
  <si>
    <t>DVD+/-RW Super Multi</t>
  </si>
  <si>
    <t>integrovaná</t>
  </si>
  <si>
    <t>Rozhraní</t>
  </si>
  <si>
    <t>USB 3.0, 2x USB vstup vpředu</t>
  </si>
  <si>
    <t>Příslušenství</t>
  </si>
  <si>
    <t>LAN 10/100/1000, Klávesnice, Optická myš</t>
  </si>
  <si>
    <t>OS</t>
  </si>
  <si>
    <t>Záruka</t>
  </si>
  <si>
    <t>PF - IGA</t>
  </si>
  <si>
    <t>min. 24 měsíců na součásti, práci a servis u zákazníka</t>
  </si>
  <si>
    <t>3A</t>
  </si>
  <si>
    <t>Celkem</t>
  </si>
  <si>
    <t>Profesionální operační systém do firemního nasazení kompatibilní se stávajícím počítačovým systémem univerzity.</t>
  </si>
  <si>
    <t>2F</t>
  </si>
  <si>
    <t>Flash disk 32 GB, USB 3:0</t>
  </si>
  <si>
    <t>2G</t>
  </si>
  <si>
    <t>Paměť do notebooku DDR2 SO-DIMM 2GB</t>
  </si>
  <si>
    <t xml:space="preserve">Flash disk 32 GB, USB 3.0 </t>
  </si>
  <si>
    <t xml:space="preserve">Paměťový modul DDR2 SO-DIMM 2GB  s min. frekvencí 667MHz pro rozšíření stávající kompatibilní paměti notebooku.
</t>
  </si>
  <si>
    <t xml:space="preserve">Kapacita: min. 32GB
Rozhraní: min. USB 3.0
Možnost zavěšení na šnůrku, krytka.
Požadavky na servis: Zahájení a ukončeníé servisního zásahu v místě instalace.
Záruční doba: 2 roky
</t>
  </si>
  <si>
    <t xml:space="preserve">Paměť do notebooku DDR2 SO-DIMM 2GB </t>
  </si>
  <si>
    <t>PC počítač pro IT pracovníky</t>
  </si>
  <si>
    <t>700,- Kč</t>
  </si>
  <si>
    <t>450,- Kč</t>
  </si>
  <si>
    <t>Předpoklád. cena bez DPH:</t>
  </si>
  <si>
    <t>Ethernetový přepínač 24 portů 10/100/1000Base-T,  4 sloty pro optické moduly (SFP)</t>
  </si>
  <si>
    <t>Výška 1U a možnost  montáže do 19 '' racku
 Automatická volba rychlosti portu a automatická detekce přímého/kříženého kabelu (MDIX)
Podpora agregace portů (LACP)
Požadavek na plnou kompatibilitu s VTP (VLAN Trunk Protocol) a STP (spanning tree protocol) v režimu rapid-pvst (IEEE 802.1s/w Rapid Spanning Tree Protocol) pro komunikaci se stávajícím Cisco přepínačem  C6506E
Podpora Port Fast pro možnost vypnutí čekání na Spanning Tree pro jednotlivé porty
Switch-port Autorecovery - automatická aktivace portu po návratu z chybového stavu
Podpora klasifikace a prioritizace provozu – QoS
Hierarchický QoS
Podpora minimálně 4 front na port
Podpora 802.1p (CoS)
Podpora minimálně 255 VLAN
Management přes http, SSH (version 2), SNMPv3
Ochrana před neautorizovaným přístupem k přepínačům: 
Podpora funkce Port Security (nastavení max. počtu MAC na port)
Podpora ochrany podvržení DHCP serveru - DHCP Snooping
Podpora ochrany Dynamic ARP Inspection (DAI)
Podpora 802.1X (RADIUS ověřování)
Podpora ACL na základě portů
Podpora TACACS+ (autentizace, autorizace, accounting)
Podpora ochrany Bridge Protocol Data Unit (BPDU Guard)
Podpora Spanning Tree Root Guard (STRG)
Podpora IP Source Guard pro funkci Port security
Požadavek na 5 letou podporu dodaného produktu, a to za následujících podmínek:
Uchazeč poskytne Zadavateli  po dobu trvání podpory všechny relevantní SW releases a verze SW nabízené  výrobcem tak, aby dodané řešení vyhovovalo  zadáni Zadavatele a fungovalo bez závad. Uchazeč se zároveň zavazuje informovat Zadavatele o nových SW verzích a funkčnostech, které mohou rozšiřovat dodané řešení způsobem, který Zadavatel shledá ve shodě s potřebami dalšího rozvoje dodaného řešení. Uchazeč se dále zavazuje získat potřebné SW produkty legálním způsobem za podmínek stanovených výrobcem zařízení.
Uchazeč je povinen řádným způsobem uzavřít dohodu o podpoře s výrobcem zařízeni tak, aby v případě závady na dodaných zařízeních, kterou není Uchazeč schopen sám odstranit, bylo možné tuto závadu eskalovat přímo k výrobci zařízeni.  Zároveň je Uchazeč povinen zajistit Zadavateli přistup k dokumentaci výrobce zařízeni a znalostní bázi, kterou výrobce v rámci své podpory poskytuje.</t>
  </si>
  <si>
    <t>Požadavek:
Pozn.: popis vlastností může přesáhnout velikost buňky (např.:dvojklik na buňku zobrazí celý text)</t>
  </si>
  <si>
    <t xml:space="preserve">Ethernetový přepínač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</si>
</sst>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8">
    <xf numFmtId="0" fontId="0" fillId="0" borderId="0" xfId="0"/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4" borderId="19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4" xfId="0" applyFont="1" applyFill="1" applyBorder="1" applyAlignment="1">
      <alignment horizontal="left" vertical="top" wrapText="1"/>
    </xf>
    <xf numFmtId="0" fontId="1" fillId="4" borderId="24" xfId="0" applyFont="1" applyFill="1" applyBorder="1" applyAlignment="1">
      <alignment vertical="top" wrapText="1"/>
    </xf>
    <xf numFmtId="0" fontId="3" fillId="4" borderId="23" xfId="0" applyFont="1" applyFill="1" applyBorder="1" applyAlignment="1">
      <alignment vertical="top" wrapText="1"/>
    </xf>
    <xf numFmtId="0" fontId="3" fillId="4" borderId="26" xfId="0" applyFont="1" applyFill="1" applyBorder="1" applyAlignment="1">
      <alignment vertical="top" wrapText="1"/>
    </xf>
    <xf numFmtId="0" fontId="3" fillId="4" borderId="27" xfId="0" applyFont="1" applyFill="1" applyBorder="1" applyAlignment="1">
      <alignment vertical="top" wrapText="1"/>
    </xf>
    <xf numFmtId="0" fontId="3" fillId="4" borderId="31" xfId="0" applyFont="1" applyFill="1" applyBorder="1" applyAlignment="1">
      <alignment vertical="top" wrapText="1"/>
    </xf>
    <xf numFmtId="0" fontId="3" fillId="6" borderId="32" xfId="0" applyFont="1" applyFill="1" applyBorder="1" applyAlignment="1">
      <alignment vertical="top" wrapText="1"/>
    </xf>
    <xf numFmtId="0" fontId="3" fillId="4" borderId="32" xfId="0" applyFont="1" applyFill="1" applyBorder="1" applyAlignment="1">
      <alignment vertical="top" wrapText="1"/>
    </xf>
    <xf numFmtId="0" fontId="3" fillId="5" borderId="28" xfId="0" applyFont="1" applyFill="1" applyBorder="1" applyAlignment="1">
      <alignment horizontal="center" vertical="top" wrapText="1"/>
    </xf>
    <xf numFmtId="0" fontId="3" fillId="5" borderId="29" xfId="0" applyFont="1" applyFill="1" applyBorder="1" applyAlignment="1">
      <alignment horizontal="center" vertical="top" wrapText="1"/>
    </xf>
    <xf numFmtId="0" fontId="3" fillId="4" borderId="34" xfId="0" applyFont="1" applyFill="1" applyBorder="1" applyAlignment="1">
      <alignment vertical="top" wrapText="1"/>
    </xf>
    <xf numFmtId="0" fontId="3" fillId="4" borderId="25" xfId="0" applyFont="1" applyFill="1" applyBorder="1" applyAlignment="1">
      <alignment vertical="top" wrapText="1"/>
    </xf>
    <xf numFmtId="0" fontId="3" fillId="4" borderId="30" xfId="0" applyFont="1" applyFill="1" applyBorder="1" applyAlignment="1">
      <alignment vertical="top" wrapText="1"/>
    </xf>
    <xf numFmtId="0" fontId="3" fillId="4" borderId="33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right" vertical="top" wrapText="1"/>
    </xf>
    <xf numFmtId="0" fontId="6" fillId="6" borderId="32" xfId="1" applyFont="1" applyFill="1" applyBorder="1" applyAlignment="1">
      <alignment vertical="top" wrapText="1"/>
    </xf>
    <xf numFmtId="0" fontId="3" fillId="4" borderId="40" xfId="0" applyFont="1" applyFill="1" applyBorder="1" applyAlignment="1">
      <alignment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38" xfId="0" applyFont="1" applyFill="1" applyBorder="1" applyAlignment="1">
      <alignment vertical="top" wrapText="1"/>
    </xf>
    <xf numFmtId="0" fontId="1" fillId="0" borderId="7" xfId="0" applyNumberFormat="1" applyFont="1" applyBorder="1" applyAlignment="1">
      <alignment horizontal="center" wrapText="1"/>
    </xf>
    <xf numFmtId="0" fontId="7" fillId="7" borderId="39" xfId="0" applyFont="1" applyFill="1" applyBorder="1" applyAlignment="1">
      <alignment horizontal="left" vertical="top" wrapText="1"/>
    </xf>
    <xf numFmtId="0" fontId="0" fillId="4" borderId="32" xfId="0" applyFont="1" applyFill="1" applyBorder="1" applyAlignment="1" applyProtection="1">
      <alignment vertical="top" wrapText="1"/>
      <protection locked="0"/>
    </xf>
    <xf numFmtId="0" fontId="3" fillId="4" borderId="37" xfId="0" applyFont="1" applyFill="1" applyBorder="1" applyAlignment="1">
      <alignment vertical="top" wrapText="1"/>
    </xf>
    <xf numFmtId="0" fontId="3" fillId="4" borderId="24" xfId="0" applyFont="1" applyFill="1" applyBorder="1" applyAlignment="1">
      <alignment vertical="top" wrapText="1"/>
    </xf>
    <xf numFmtId="0" fontId="7" fillId="4" borderId="31" xfId="0" applyFont="1" applyFill="1" applyBorder="1" applyAlignment="1">
      <alignment vertical="top" wrapText="1"/>
    </xf>
    <xf numFmtId="0" fontId="7" fillId="4" borderId="32" xfId="0" applyFont="1" applyFill="1" applyBorder="1" applyAlignment="1">
      <alignment vertical="top" wrapText="1"/>
    </xf>
    <xf numFmtId="0" fontId="3" fillId="4" borderId="32" xfId="0" applyFont="1" applyFill="1" applyBorder="1" applyAlignment="1">
      <alignment horizontal="left" vertical="top" wrapText="1"/>
    </xf>
    <xf numFmtId="4" fontId="0" fillId="0" borderId="0" xfId="0" applyNumberFormat="1"/>
    <xf numFmtId="0" fontId="3" fillId="4" borderId="30" xfId="0" applyFont="1" applyFill="1" applyBorder="1" applyAlignment="1">
      <alignment vertical="top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3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0" fillId="7" borderId="39" xfId="0" applyFill="1" applyBorder="1" applyAlignment="1">
      <alignment horizontal="left" vertical="top" wrapText="1"/>
    </xf>
    <xf numFmtId="4" fontId="8" fillId="0" borderId="7" xfId="0" applyNumberFormat="1" applyFont="1" applyFill="1" applyBorder="1" applyAlignment="1">
      <alignment horizontal="righ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left" vertical="top" wrapText="1"/>
    </xf>
    <xf numFmtId="3" fontId="3" fillId="4" borderId="20" xfId="0" applyNumberFormat="1" applyFont="1" applyFill="1" applyBorder="1" applyAlignment="1">
      <alignment horizontal="left" vertical="top" wrapText="1"/>
    </xf>
    <xf numFmtId="0" fontId="4" fillId="5" borderId="28" xfId="0" applyFont="1" applyFill="1" applyBorder="1" applyAlignment="1">
      <alignment horizontal="center" vertical="top" wrapText="1"/>
    </xf>
    <xf numFmtId="0" fontId="4" fillId="5" borderId="29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1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0" fontId="3" fillId="5" borderId="28" xfId="0" applyFont="1" applyFill="1" applyBorder="1" applyAlignment="1">
      <alignment horizontal="center" vertical="top" wrapText="1"/>
    </xf>
    <xf numFmtId="0" fontId="3" fillId="5" borderId="2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164" fontId="1" fillId="4" borderId="20" xfId="0" applyNumberFormat="1" applyFont="1" applyFill="1" applyBorder="1" applyAlignment="1">
      <alignment horizontal="left" vertical="top" wrapText="1"/>
    </xf>
    <xf numFmtId="164" fontId="1" fillId="4" borderId="21" xfId="0" applyNumberFormat="1" applyFont="1" applyFill="1" applyBorder="1" applyAlignment="1">
      <alignment horizontal="left" vertical="top" wrapText="1"/>
    </xf>
    <xf numFmtId="0" fontId="3" fillId="4" borderId="25" xfId="0" applyFont="1" applyFill="1" applyBorder="1" applyAlignment="1">
      <alignment vertical="top" wrapText="1"/>
    </xf>
    <xf numFmtId="0" fontId="3" fillId="4" borderId="30" xfId="0" applyFont="1" applyFill="1" applyBorder="1" applyAlignment="1">
      <alignment vertical="top" wrapText="1"/>
    </xf>
    <xf numFmtId="0" fontId="1" fillId="8" borderId="8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" fillId="4" borderId="36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4" borderId="36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37" xfId="0" applyFont="1" applyFill="1" applyBorder="1" applyAlignment="1">
      <alignment vertical="top" wrapText="1"/>
    </xf>
    <xf numFmtId="0" fontId="3" fillId="4" borderId="38" xfId="0" applyFont="1" applyFill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lza.cz/acer-aspire-v5-471pg-silver-d373874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183"/>
  <sheetViews>
    <sheetView tabSelected="1" topLeftCell="A144" zoomScale="79" zoomScaleNormal="79" workbookViewId="0">
      <selection activeCell="B32" sqref="B32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  <col min="6" max="6" width="22.85546875" customWidth="1"/>
  </cols>
  <sheetData>
    <row r="8" spans="1:5" x14ac:dyDescent="0.25">
      <c r="A8" s="81" t="s">
        <v>0</v>
      </c>
      <c r="B8" s="81"/>
      <c r="C8" s="81"/>
      <c r="D8" s="81"/>
      <c r="E8" s="81"/>
    </row>
    <row r="9" spans="1:5" ht="15.75" thickBot="1" x14ac:dyDescent="0.3">
      <c r="A9" s="82"/>
      <c r="B9" s="82"/>
      <c r="C9" s="82"/>
      <c r="D9" s="82"/>
      <c r="E9" s="82"/>
    </row>
    <row r="10" spans="1:5" x14ac:dyDescent="0.25">
      <c r="A10" s="83" t="s">
        <v>1</v>
      </c>
      <c r="B10" s="84"/>
      <c r="C10" s="85" t="s">
        <v>2</v>
      </c>
      <c r="D10" s="86"/>
      <c r="E10" s="87"/>
    </row>
    <row r="11" spans="1:5" x14ac:dyDescent="0.25">
      <c r="A11" s="1" t="s">
        <v>3</v>
      </c>
      <c r="B11" s="2"/>
      <c r="C11" s="76"/>
      <c r="D11" s="77"/>
      <c r="E11" s="78"/>
    </row>
    <row r="12" spans="1:5" x14ac:dyDescent="0.25">
      <c r="A12" s="79" t="s">
        <v>4</v>
      </c>
      <c r="B12" s="80"/>
      <c r="C12" s="76"/>
      <c r="D12" s="77"/>
      <c r="E12" s="78"/>
    </row>
    <row r="13" spans="1:5" x14ac:dyDescent="0.25">
      <c r="A13" s="74" t="s">
        <v>5</v>
      </c>
      <c r="B13" s="75"/>
      <c r="C13" s="76" t="s">
        <v>6</v>
      </c>
      <c r="D13" s="77"/>
      <c r="E13" s="78"/>
    </row>
    <row r="14" spans="1:5" x14ac:dyDescent="0.25">
      <c r="A14" s="74" t="s">
        <v>7</v>
      </c>
      <c r="B14" s="75"/>
      <c r="C14" s="76"/>
      <c r="D14" s="77"/>
      <c r="E14" s="78"/>
    </row>
    <row r="15" spans="1:5" x14ac:dyDescent="0.25">
      <c r="A15" s="79" t="s">
        <v>8</v>
      </c>
      <c r="B15" s="80"/>
      <c r="C15" s="76"/>
      <c r="D15" s="77"/>
      <c r="E15" s="78"/>
    </row>
    <row r="16" spans="1:5" x14ac:dyDescent="0.25">
      <c r="A16" s="79" t="s">
        <v>9</v>
      </c>
      <c r="B16" s="80"/>
      <c r="C16" s="76">
        <v>44555601</v>
      </c>
      <c r="D16" s="77"/>
      <c r="E16" s="78"/>
    </row>
    <row r="17" spans="1:5" ht="15.75" thickBot="1" x14ac:dyDescent="0.3">
      <c r="A17" s="89" t="s">
        <v>10</v>
      </c>
      <c r="B17" s="90"/>
      <c r="C17" s="91" t="s">
        <v>11</v>
      </c>
      <c r="D17" s="92"/>
      <c r="E17" s="93"/>
    </row>
    <row r="19" spans="1:5" ht="39" x14ac:dyDescent="0.25">
      <c r="A19" s="3" t="s">
        <v>12</v>
      </c>
      <c r="B19" s="3" t="s">
        <v>13</v>
      </c>
      <c r="C19" s="3" t="s">
        <v>14</v>
      </c>
      <c r="D19" s="3" t="s">
        <v>15</v>
      </c>
      <c r="E19" s="4" t="s">
        <v>16</v>
      </c>
    </row>
    <row r="20" spans="1:5" x14ac:dyDescent="0.25">
      <c r="A20" s="63" t="s">
        <v>54</v>
      </c>
      <c r="B20" s="64"/>
      <c r="C20" s="64"/>
      <c r="D20" s="64"/>
      <c r="E20" s="65"/>
    </row>
    <row r="21" spans="1:5" x14ac:dyDescent="0.25">
      <c r="A21" s="22" t="s">
        <v>21</v>
      </c>
      <c r="B21" s="3" t="s">
        <v>20</v>
      </c>
      <c r="C21" s="3">
        <v>1</v>
      </c>
      <c r="D21" s="23">
        <v>33000</v>
      </c>
      <c r="E21" s="23">
        <f>C21*D21</f>
        <v>33000</v>
      </c>
    </row>
    <row r="22" spans="1:5" x14ac:dyDescent="0.25">
      <c r="A22" s="22" t="s">
        <v>75</v>
      </c>
      <c r="B22" s="3" t="s">
        <v>20</v>
      </c>
      <c r="C22" s="3">
        <v>4</v>
      </c>
      <c r="D22" s="23">
        <v>14700</v>
      </c>
      <c r="E22" s="23">
        <f>C22*D22</f>
        <v>58800</v>
      </c>
    </row>
    <row r="23" spans="1:5" x14ac:dyDescent="0.25">
      <c r="A23" s="22" t="s">
        <v>76</v>
      </c>
      <c r="B23" s="3" t="s">
        <v>77</v>
      </c>
      <c r="C23" s="3">
        <v>1</v>
      </c>
      <c r="D23" s="23">
        <v>14000</v>
      </c>
      <c r="E23" s="23">
        <f>C23*D23</f>
        <v>14000</v>
      </c>
    </row>
    <row r="24" spans="1:5" x14ac:dyDescent="0.25">
      <c r="A24" s="24"/>
      <c r="B24" s="25"/>
      <c r="C24" s="25"/>
      <c r="D24" s="26"/>
      <c r="E24" s="27">
        <f>SUM(E21:E23)</f>
        <v>105800</v>
      </c>
    </row>
    <row r="25" spans="1:5" x14ac:dyDescent="0.25">
      <c r="A25" s="24"/>
      <c r="B25" s="25"/>
      <c r="C25" s="25"/>
      <c r="D25" s="26"/>
      <c r="E25" s="27"/>
    </row>
    <row r="27" spans="1:5" x14ac:dyDescent="0.25">
      <c r="A27" s="63" t="s">
        <v>78</v>
      </c>
      <c r="B27" s="64"/>
      <c r="C27" s="64"/>
      <c r="D27" s="64"/>
      <c r="E27" s="65"/>
    </row>
    <row r="28" spans="1:5" x14ac:dyDescent="0.25">
      <c r="A28" s="22" t="s">
        <v>52</v>
      </c>
      <c r="B28" s="3" t="s">
        <v>83</v>
      </c>
      <c r="C28" s="3">
        <v>1</v>
      </c>
      <c r="D28" s="48">
        <v>1240</v>
      </c>
      <c r="E28" s="23">
        <f t="shared" ref="E28:E34" si="0">C28*D28</f>
        <v>1240</v>
      </c>
    </row>
    <row r="29" spans="1:5" ht="26.25" x14ac:dyDescent="0.25">
      <c r="A29" s="22" t="s">
        <v>79</v>
      </c>
      <c r="B29" s="32" t="s">
        <v>84</v>
      </c>
      <c r="C29" s="3">
        <v>2</v>
      </c>
      <c r="D29" s="48">
        <v>1240</v>
      </c>
      <c r="E29" s="23">
        <f t="shared" si="0"/>
        <v>2480</v>
      </c>
    </row>
    <row r="30" spans="1:5" x14ac:dyDescent="0.25">
      <c r="A30" s="22" t="s">
        <v>80</v>
      </c>
      <c r="B30" s="3" t="s">
        <v>160</v>
      </c>
      <c r="C30" s="3">
        <v>1</v>
      </c>
      <c r="D30" s="48">
        <v>20000</v>
      </c>
      <c r="E30" s="23">
        <f t="shared" si="0"/>
        <v>20000</v>
      </c>
    </row>
    <row r="31" spans="1:5" ht="26.25" x14ac:dyDescent="0.25">
      <c r="A31" s="22" t="s">
        <v>81</v>
      </c>
      <c r="B31" s="4" t="s">
        <v>129</v>
      </c>
      <c r="C31" s="3">
        <v>1</v>
      </c>
      <c r="D31" s="48">
        <v>23500</v>
      </c>
      <c r="E31" s="23">
        <f t="shared" si="0"/>
        <v>23500</v>
      </c>
    </row>
    <row r="32" spans="1:5" x14ac:dyDescent="0.25">
      <c r="A32" s="22" t="s">
        <v>82</v>
      </c>
      <c r="B32" s="3" t="s">
        <v>167</v>
      </c>
      <c r="C32" s="3">
        <v>1</v>
      </c>
      <c r="D32" s="48">
        <v>30000</v>
      </c>
      <c r="E32" s="23">
        <f t="shared" si="0"/>
        <v>30000</v>
      </c>
    </row>
    <row r="33" spans="1:5" x14ac:dyDescent="0.25">
      <c r="A33" s="22" t="s">
        <v>152</v>
      </c>
      <c r="B33" s="42" t="s">
        <v>153</v>
      </c>
      <c r="C33" s="3">
        <v>4</v>
      </c>
      <c r="D33" s="48">
        <v>450</v>
      </c>
      <c r="E33" s="23">
        <f t="shared" si="0"/>
        <v>1800</v>
      </c>
    </row>
    <row r="34" spans="1:5" ht="31.5" customHeight="1" x14ac:dyDescent="0.25">
      <c r="A34" s="22" t="s">
        <v>154</v>
      </c>
      <c r="B34" s="43" t="s">
        <v>155</v>
      </c>
      <c r="C34" s="3">
        <v>3</v>
      </c>
      <c r="D34" s="23">
        <v>700</v>
      </c>
      <c r="E34" s="23">
        <f t="shared" si="0"/>
        <v>2100</v>
      </c>
    </row>
    <row r="35" spans="1:5" x14ac:dyDescent="0.25">
      <c r="A35" s="24"/>
      <c r="B35" s="25"/>
      <c r="C35" s="25"/>
      <c r="D35" s="26"/>
      <c r="E35" s="27">
        <f>SUM(E28:E34)</f>
        <v>81120</v>
      </c>
    </row>
    <row r="37" spans="1:5" x14ac:dyDescent="0.25">
      <c r="A37" s="63" t="s">
        <v>147</v>
      </c>
      <c r="B37" s="64"/>
      <c r="C37" s="64"/>
      <c r="D37" s="64"/>
      <c r="E37" s="65"/>
    </row>
    <row r="38" spans="1:5" x14ac:dyDescent="0.25">
      <c r="A38" s="22" t="s">
        <v>149</v>
      </c>
      <c r="B38" s="3" t="s">
        <v>20</v>
      </c>
      <c r="C38" s="3">
        <v>1</v>
      </c>
      <c r="D38" s="23">
        <v>8200</v>
      </c>
      <c r="E38" s="23">
        <f>C38*D38</f>
        <v>8200</v>
      </c>
    </row>
    <row r="39" spans="1:5" x14ac:dyDescent="0.25">
      <c r="E39" s="40">
        <f>SUM(E38)</f>
        <v>8200</v>
      </c>
    </row>
    <row r="41" spans="1:5" x14ac:dyDescent="0.25">
      <c r="D41" t="s">
        <v>150</v>
      </c>
      <c r="E41" s="40">
        <f>E24+E35+E39</f>
        <v>195120</v>
      </c>
    </row>
    <row r="42" spans="1:5" ht="15.75" thickBot="1" x14ac:dyDescent="0.3"/>
    <row r="43" spans="1:5" x14ac:dyDescent="0.25">
      <c r="A43" s="54" t="s">
        <v>17</v>
      </c>
      <c r="B43" s="55"/>
      <c r="C43" s="55"/>
      <c r="D43" s="55"/>
      <c r="E43" s="56"/>
    </row>
    <row r="44" spans="1:5" ht="15.75" thickBot="1" x14ac:dyDescent="0.3">
      <c r="A44" s="88" t="s">
        <v>53</v>
      </c>
      <c r="B44" s="88"/>
      <c r="C44" s="88"/>
      <c r="D44" s="88"/>
      <c r="E44" s="88"/>
    </row>
    <row r="45" spans="1:5" ht="15.75" thickBot="1" x14ac:dyDescent="0.3">
      <c r="A45" s="5" t="s">
        <v>21</v>
      </c>
      <c r="B45" s="57" t="s">
        <v>18</v>
      </c>
      <c r="C45" s="58"/>
      <c r="D45" s="6" t="s">
        <v>19</v>
      </c>
      <c r="E45" s="6"/>
    </row>
    <row r="46" spans="1:5" ht="15.75" thickBot="1" x14ac:dyDescent="0.3">
      <c r="A46" s="7" t="s">
        <v>20</v>
      </c>
      <c r="B46" s="59"/>
      <c r="C46" s="60"/>
      <c r="D46" s="8" t="s">
        <v>22</v>
      </c>
      <c r="E46" s="9"/>
    </row>
    <row r="47" spans="1:5" ht="15.75" thickBot="1" x14ac:dyDescent="0.3">
      <c r="A47" s="10" t="s">
        <v>23</v>
      </c>
      <c r="B47" s="49">
        <v>1</v>
      </c>
      <c r="C47" s="50"/>
      <c r="D47" s="8" t="s">
        <v>24</v>
      </c>
      <c r="E47" s="9"/>
    </row>
    <row r="48" spans="1:5" ht="15.75" thickBot="1" x14ac:dyDescent="0.3">
      <c r="A48" s="10" t="s">
        <v>25</v>
      </c>
      <c r="B48" s="51" t="s">
        <v>26</v>
      </c>
      <c r="C48" s="50"/>
      <c r="D48" s="8" t="s">
        <v>27</v>
      </c>
      <c r="E48" s="9"/>
    </row>
    <row r="49" spans="1:5" ht="15.75" thickBot="1" x14ac:dyDescent="0.3">
      <c r="A49" s="19" t="s">
        <v>28</v>
      </c>
      <c r="B49" s="11" t="s">
        <v>29</v>
      </c>
      <c r="C49" s="12" t="s">
        <v>30</v>
      </c>
      <c r="D49" s="52"/>
      <c r="E49" s="53"/>
    </row>
    <row r="50" spans="1:5" ht="26.25" customHeight="1" thickBot="1" x14ac:dyDescent="0.3">
      <c r="A50" s="20"/>
      <c r="B50" s="13" t="s">
        <v>31</v>
      </c>
      <c r="C50" s="14" t="s">
        <v>32</v>
      </c>
      <c r="D50" s="61"/>
      <c r="E50" s="62"/>
    </row>
    <row r="51" spans="1:5" ht="15.75" thickBot="1" x14ac:dyDescent="0.3">
      <c r="A51" s="20"/>
      <c r="B51" s="13" t="s">
        <v>33</v>
      </c>
      <c r="C51" s="15" t="s">
        <v>34</v>
      </c>
      <c r="D51" s="61"/>
      <c r="E51" s="62"/>
    </row>
    <row r="52" spans="1:5" ht="26.25" customHeight="1" thickBot="1" x14ac:dyDescent="0.3">
      <c r="A52" s="20"/>
      <c r="B52" s="13" t="s">
        <v>35</v>
      </c>
      <c r="C52" s="15" t="s">
        <v>36</v>
      </c>
      <c r="D52" s="61"/>
      <c r="E52" s="62"/>
    </row>
    <row r="53" spans="1:5" ht="26.25" customHeight="1" thickBot="1" x14ac:dyDescent="0.3">
      <c r="A53" s="20"/>
      <c r="B53" s="13" t="s">
        <v>37</v>
      </c>
      <c r="C53" s="15" t="s">
        <v>151</v>
      </c>
      <c r="D53" s="16"/>
      <c r="E53" s="17"/>
    </row>
    <row r="54" spans="1:5" ht="15.75" thickBot="1" x14ac:dyDescent="0.3">
      <c r="A54" s="20"/>
      <c r="B54" s="13" t="s">
        <v>38</v>
      </c>
      <c r="C54" s="15" t="s">
        <v>39</v>
      </c>
      <c r="D54" s="61"/>
      <c r="E54" s="62"/>
    </row>
    <row r="55" spans="1:5" ht="15.75" thickBot="1" x14ac:dyDescent="0.3">
      <c r="A55" s="20"/>
      <c r="B55" s="13" t="s">
        <v>40</v>
      </c>
      <c r="C55" s="14" t="s">
        <v>41</v>
      </c>
      <c r="D55" s="16"/>
      <c r="E55" s="17"/>
    </row>
    <row r="56" spans="1:5" ht="51.75" customHeight="1" thickBot="1" x14ac:dyDescent="0.3">
      <c r="A56" s="20"/>
      <c r="B56" s="13" t="s">
        <v>42</v>
      </c>
      <c r="C56" s="15" t="s">
        <v>43</v>
      </c>
      <c r="D56" s="61"/>
      <c r="E56" s="62"/>
    </row>
    <row r="57" spans="1:5" ht="15.75" thickBot="1" x14ac:dyDescent="0.3">
      <c r="A57" s="20"/>
      <c r="B57" s="13" t="s">
        <v>44</v>
      </c>
      <c r="C57" s="15" t="s">
        <v>45</v>
      </c>
      <c r="D57" s="61"/>
      <c r="E57" s="62"/>
    </row>
    <row r="58" spans="1:5" ht="26.25" customHeight="1" thickBot="1" x14ac:dyDescent="0.3">
      <c r="A58" s="20"/>
      <c r="B58" s="13" t="s">
        <v>46</v>
      </c>
      <c r="C58" s="14" t="s">
        <v>47</v>
      </c>
      <c r="D58" s="16"/>
      <c r="E58" s="17"/>
    </row>
    <row r="59" spans="1:5" ht="15.75" thickBot="1" x14ac:dyDescent="0.3">
      <c r="A59" s="20"/>
      <c r="B59" s="13" t="s">
        <v>48</v>
      </c>
      <c r="C59" s="15" t="s">
        <v>49</v>
      </c>
      <c r="D59" s="16"/>
      <c r="E59" s="17"/>
    </row>
    <row r="60" spans="1:5" ht="15.75" thickBot="1" x14ac:dyDescent="0.3">
      <c r="A60" s="21"/>
      <c r="B60" s="13"/>
      <c r="C60" s="15"/>
      <c r="D60" s="61"/>
      <c r="E60" s="62"/>
    </row>
    <row r="61" spans="1:5" ht="15.75" thickBot="1" x14ac:dyDescent="0.3">
      <c r="A61" s="18" t="s">
        <v>50</v>
      </c>
      <c r="B61" s="49" t="s">
        <v>51</v>
      </c>
      <c r="C61" s="50"/>
      <c r="D61" s="61"/>
      <c r="E61" s="62"/>
    </row>
    <row r="62" spans="1:5" ht="15.75" thickBot="1" x14ac:dyDescent="0.3"/>
    <row r="63" spans="1:5" ht="15.75" thickBot="1" x14ac:dyDescent="0.3">
      <c r="A63" s="54"/>
      <c r="B63" s="55"/>
      <c r="C63" s="55"/>
      <c r="D63" s="55"/>
      <c r="E63" s="56"/>
    </row>
    <row r="64" spans="1:5" ht="15.75" thickBot="1" x14ac:dyDescent="0.3">
      <c r="A64" s="5" t="s">
        <v>75</v>
      </c>
      <c r="B64" s="57" t="s">
        <v>18</v>
      </c>
      <c r="C64" s="58"/>
      <c r="D64" s="6" t="s">
        <v>19</v>
      </c>
      <c r="E64" s="6"/>
    </row>
    <row r="65" spans="1:5" ht="15.75" thickBot="1" x14ac:dyDescent="0.3">
      <c r="A65" s="7" t="s">
        <v>20</v>
      </c>
      <c r="B65" s="59"/>
      <c r="C65" s="60"/>
      <c r="D65" s="8" t="s">
        <v>22</v>
      </c>
      <c r="E65" s="9"/>
    </row>
    <row r="66" spans="1:5" ht="15.75" thickBot="1" x14ac:dyDescent="0.3">
      <c r="A66" s="10" t="s">
        <v>23</v>
      </c>
      <c r="B66" s="49">
        <v>4</v>
      </c>
      <c r="C66" s="50"/>
      <c r="D66" s="8" t="s">
        <v>24</v>
      </c>
      <c r="E66" s="9"/>
    </row>
    <row r="67" spans="1:5" ht="15.75" thickBot="1" x14ac:dyDescent="0.3">
      <c r="A67" s="10" t="s">
        <v>25</v>
      </c>
      <c r="B67" s="51" t="s">
        <v>55</v>
      </c>
      <c r="C67" s="50"/>
      <c r="D67" s="8" t="s">
        <v>27</v>
      </c>
      <c r="E67" s="9"/>
    </row>
    <row r="68" spans="1:5" ht="26.25" thickBot="1" x14ac:dyDescent="0.3">
      <c r="A68" s="19" t="s">
        <v>28</v>
      </c>
      <c r="B68" s="11" t="s">
        <v>29</v>
      </c>
      <c r="C68" s="12" t="s">
        <v>56</v>
      </c>
      <c r="D68" s="52"/>
      <c r="E68" s="53"/>
    </row>
    <row r="69" spans="1:5" ht="26.25" thickBot="1" x14ac:dyDescent="0.3">
      <c r="A69" s="20"/>
      <c r="B69" s="13" t="s">
        <v>31</v>
      </c>
      <c r="C69" s="14" t="s">
        <v>57</v>
      </c>
      <c r="D69" s="61"/>
      <c r="E69" s="62"/>
    </row>
    <row r="70" spans="1:5" ht="15.75" thickBot="1" x14ac:dyDescent="0.3">
      <c r="A70" s="20"/>
      <c r="B70" s="13" t="s">
        <v>33</v>
      </c>
      <c r="C70" s="15" t="s">
        <v>58</v>
      </c>
      <c r="D70" s="61"/>
      <c r="E70" s="62"/>
    </row>
    <row r="71" spans="1:5" ht="15.75" thickBot="1" x14ac:dyDescent="0.3">
      <c r="A71" s="20"/>
      <c r="B71" s="13" t="s">
        <v>35</v>
      </c>
      <c r="C71" s="15" t="s">
        <v>59</v>
      </c>
      <c r="D71" s="61"/>
      <c r="E71" s="62"/>
    </row>
    <row r="72" spans="1:5" ht="51.75" thickBot="1" x14ac:dyDescent="0.3">
      <c r="A72" s="20"/>
      <c r="B72" s="13" t="s">
        <v>37</v>
      </c>
      <c r="C72" s="15" t="s">
        <v>151</v>
      </c>
      <c r="D72" s="16"/>
      <c r="E72" s="17"/>
    </row>
    <row r="73" spans="1:5" ht="15.75" thickBot="1" x14ac:dyDescent="0.3">
      <c r="A73" s="20"/>
      <c r="B73" s="13" t="s">
        <v>38</v>
      </c>
      <c r="C73" s="15" t="s">
        <v>39</v>
      </c>
      <c r="D73" s="61"/>
      <c r="E73" s="62"/>
    </row>
    <row r="74" spans="1:5" ht="15.75" thickBot="1" x14ac:dyDescent="0.3">
      <c r="A74" s="20"/>
      <c r="B74" s="13" t="s">
        <v>40</v>
      </c>
      <c r="C74" s="14" t="s">
        <v>60</v>
      </c>
      <c r="D74" s="16"/>
      <c r="E74" s="17"/>
    </row>
    <row r="75" spans="1:5" ht="26.25" thickBot="1" x14ac:dyDescent="0.3">
      <c r="A75" s="20"/>
      <c r="B75" s="13" t="s">
        <v>42</v>
      </c>
      <c r="C75" s="15" t="s">
        <v>61</v>
      </c>
      <c r="D75" s="61"/>
      <c r="E75" s="62"/>
    </row>
    <row r="76" spans="1:5" ht="15.75" thickBot="1" x14ac:dyDescent="0.3">
      <c r="A76" s="20"/>
      <c r="B76" s="13" t="s">
        <v>44</v>
      </c>
      <c r="C76" s="15" t="s">
        <v>45</v>
      </c>
      <c r="D76" s="61"/>
      <c r="E76" s="62"/>
    </row>
    <row r="77" spans="1:5" ht="26.25" thickBot="1" x14ac:dyDescent="0.3">
      <c r="A77" s="20"/>
      <c r="B77" s="13" t="s">
        <v>46</v>
      </c>
      <c r="C77" s="14" t="s">
        <v>62</v>
      </c>
      <c r="D77" s="16"/>
      <c r="E77" s="17"/>
    </row>
    <row r="78" spans="1:5" ht="54" customHeight="1" thickBot="1" x14ac:dyDescent="0.3">
      <c r="A78" s="20"/>
      <c r="B78" s="13" t="s">
        <v>37</v>
      </c>
      <c r="C78" s="15" t="s">
        <v>151</v>
      </c>
      <c r="D78" s="16"/>
      <c r="E78" s="17"/>
    </row>
    <row r="79" spans="1:5" ht="26.25" thickBot="1" x14ac:dyDescent="0.3">
      <c r="A79" s="21"/>
      <c r="B79" s="13" t="s">
        <v>63</v>
      </c>
      <c r="C79" s="15" t="s">
        <v>64</v>
      </c>
      <c r="D79" s="61"/>
      <c r="E79" s="62"/>
    </row>
    <row r="80" spans="1:5" ht="15.75" thickBot="1" x14ac:dyDescent="0.3">
      <c r="A80" s="18" t="s">
        <v>50</v>
      </c>
      <c r="B80" s="49" t="s">
        <v>51</v>
      </c>
      <c r="C80" s="50"/>
      <c r="D80" s="61"/>
      <c r="E80" s="62"/>
    </row>
    <row r="81" spans="1:5" ht="15.75" thickBot="1" x14ac:dyDescent="0.3"/>
    <row r="82" spans="1:5" ht="15.75" thickBot="1" x14ac:dyDescent="0.3">
      <c r="A82" s="54"/>
      <c r="B82" s="55"/>
      <c r="C82" s="55"/>
      <c r="D82" s="55"/>
      <c r="E82" s="56"/>
    </row>
    <row r="83" spans="1:5" ht="15.75" thickBot="1" x14ac:dyDescent="0.3">
      <c r="A83" s="5" t="s">
        <v>76</v>
      </c>
      <c r="B83" s="57" t="s">
        <v>18</v>
      </c>
      <c r="C83" s="73"/>
      <c r="D83" s="6" t="s">
        <v>19</v>
      </c>
      <c r="E83" s="6"/>
    </row>
    <row r="84" spans="1:5" ht="15.75" thickBot="1" x14ac:dyDescent="0.3">
      <c r="A84" s="7" t="s">
        <v>65</v>
      </c>
      <c r="B84" s="59"/>
      <c r="C84" s="60"/>
      <c r="D84" s="8" t="s">
        <v>22</v>
      </c>
      <c r="E84" s="9"/>
    </row>
    <row r="85" spans="1:5" ht="15.75" thickBot="1" x14ac:dyDescent="0.3">
      <c r="A85" s="10" t="s">
        <v>23</v>
      </c>
      <c r="B85" s="49">
        <v>1</v>
      </c>
      <c r="C85" s="94"/>
      <c r="D85" s="8" t="s">
        <v>24</v>
      </c>
      <c r="E85" s="9"/>
    </row>
    <row r="86" spans="1:5" ht="15.75" thickBot="1" x14ac:dyDescent="0.3">
      <c r="A86" s="20" t="s">
        <v>25</v>
      </c>
      <c r="B86" s="51" t="s">
        <v>66</v>
      </c>
      <c r="C86" s="50"/>
      <c r="D86" s="8" t="s">
        <v>27</v>
      </c>
      <c r="E86" s="9"/>
    </row>
    <row r="87" spans="1:5" ht="30.75" thickBot="1" x14ac:dyDescent="0.3">
      <c r="A87" s="95" t="s">
        <v>28</v>
      </c>
      <c r="B87" s="13" t="s">
        <v>31</v>
      </c>
      <c r="C87" s="28" t="s">
        <v>67</v>
      </c>
      <c r="D87" s="52"/>
      <c r="E87" s="53"/>
    </row>
    <row r="88" spans="1:5" ht="15.75" thickBot="1" x14ac:dyDescent="0.3">
      <c r="A88" s="96"/>
      <c r="B88" s="13" t="s">
        <v>33</v>
      </c>
      <c r="C88" s="14" t="s">
        <v>68</v>
      </c>
      <c r="D88" s="61"/>
      <c r="E88" s="62"/>
    </row>
    <row r="89" spans="1:5" ht="15.75" thickBot="1" x14ac:dyDescent="0.3">
      <c r="A89" s="96"/>
      <c r="B89" s="13" t="s">
        <v>35</v>
      </c>
      <c r="C89" s="15" t="s">
        <v>69</v>
      </c>
      <c r="D89" s="61"/>
      <c r="E89" s="62"/>
    </row>
    <row r="90" spans="1:5" ht="15.75" thickBot="1" x14ac:dyDescent="0.3">
      <c r="A90" s="96"/>
      <c r="B90" s="13" t="s">
        <v>38</v>
      </c>
      <c r="C90" s="15" t="s">
        <v>70</v>
      </c>
      <c r="D90" s="61"/>
      <c r="E90" s="62"/>
    </row>
    <row r="91" spans="1:5" ht="26.25" thickBot="1" x14ac:dyDescent="0.3">
      <c r="A91" s="96"/>
      <c r="B91" s="13" t="s">
        <v>42</v>
      </c>
      <c r="C91" s="15" t="s">
        <v>71</v>
      </c>
      <c r="D91" s="61"/>
      <c r="E91" s="62"/>
    </row>
    <row r="92" spans="1:5" ht="15.75" thickBot="1" x14ac:dyDescent="0.3">
      <c r="A92" s="96"/>
      <c r="B92" s="13" t="s">
        <v>63</v>
      </c>
      <c r="C92" s="15" t="s">
        <v>72</v>
      </c>
      <c r="D92" s="61"/>
      <c r="E92" s="62"/>
    </row>
    <row r="93" spans="1:5" ht="51.75" thickBot="1" x14ac:dyDescent="0.3">
      <c r="A93" s="96"/>
      <c r="B93" s="13" t="s">
        <v>37</v>
      </c>
      <c r="C93" s="15" t="s">
        <v>151</v>
      </c>
      <c r="D93" s="61"/>
      <c r="E93" s="62"/>
    </row>
    <row r="94" spans="1:5" ht="64.5" thickBot="1" x14ac:dyDescent="0.3">
      <c r="A94" s="97"/>
      <c r="B94" s="13" t="s">
        <v>73</v>
      </c>
      <c r="C94" s="15" t="s">
        <v>74</v>
      </c>
      <c r="D94" s="61"/>
      <c r="E94" s="62"/>
    </row>
    <row r="95" spans="1:5" ht="15.75" thickBot="1" x14ac:dyDescent="0.3"/>
    <row r="96" spans="1:5" x14ac:dyDescent="0.25">
      <c r="A96" s="54"/>
      <c r="B96" s="55"/>
      <c r="C96" s="55"/>
      <c r="D96" s="55"/>
      <c r="E96" s="56"/>
    </row>
    <row r="97" spans="1:5" ht="15.75" thickBot="1" x14ac:dyDescent="0.3">
      <c r="A97" s="88" t="s">
        <v>89</v>
      </c>
      <c r="B97" s="88"/>
      <c r="C97" s="88"/>
      <c r="D97" s="88"/>
      <c r="E97" s="88"/>
    </row>
    <row r="98" spans="1:5" ht="15.75" thickBot="1" x14ac:dyDescent="0.3">
      <c r="A98" s="5" t="s">
        <v>52</v>
      </c>
      <c r="B98" s="57" t="s">
        <v>18</v>
      </c>
      <c r="C98" s="58"/>
      <c r="D98" s="6" t="s">
        <v>19</v>
      </c>
      <c r="E98" s="6"/>
    </row>
    <row r="99" spans="1:5" ht="15.75" thickBot="1" x14ac:dyDescent="0.3">
      <c r="A99" s="7" t="s">
        <v>83</v>
      </c>
      <c r="B99" s="59"/>
      <c r="C99" s="60"/>
      <c r="D99" s="8" t="s">
        <v>22</v>
      </c>
      <c r="E99" s="9"/>
    </row>
    <row r="100" spans="1:5" ht="15.75" thickBot="1" x14ac:dyDescent="0.3">
      <c r="A100" s="10" t="s">
        <v>23</v>
      </c>
      <c r="B100" s="49">
        <v>1</v>
      </c>
      <c r="C100" s="50"/>
      <c r="D100" s="8" t="s">
        <v>24</v>
      </c>
      <c r="E100" s="9"/>
    </row>
    <row r="101" spans="1:5" ht="15.75" thickBot="1" x14ac:dyDescent="0.3">
      <c r="A101" s="20" t="s">
        <v>25</v>
      </c>
      <c r="B101" s="51" t="s">
        <v>85</v>
      </c>
      <c r="C101" s="50"/>
      <c r="D101" s="8" t="s">
        <v>27</v>
      </c>
      <c r="E101" s="9"/>
    </row>
    <row r="102" spans="1:5" ht="64.5" thickBot="1" x14ac:dyDescent="0.3">
      <c r="A102" s="30" t="s">
        <v>28</v>
      </c>
      <c r="B102" s="29" t="s">
        <v>87</v>
      </c>
      <c r="C102" s="12" t="s">
        <v>86</v>
      </c>
      <c r="D102" s="52"/>
      <c r="E102" s="53"/>
    </row>
    <row r="103" spans="1:5" ht="15.75" thickBot="1" x14ac:dyDescent="0.3">
      <c r="A103" s="31"/>
      <c r="B103" s="13" t="s">
        <v>50</v>
      </c>
      <c r="C103" s="14" t="s">
        <v>88</v>
      </c>
      <c r="D103" s="61"/>
      <c r="E103" s="62"/>
    </row>
    <row r="104" spans="1:5" ht="15.75" thickBot="1" x14ac:dyDescent="0.3"/>
    <row r="105" spans="1:5" ht="15.75" thickBot="1" x14ac:dyDescent="0.3">
      <c r="A105" s="54"/>
      <c r="B105" s="55"/>
      <c r="C105" s="55"/>
      <c r="D105" s="55"/>
      <c r="E105" s="56"/>
    </row>
    <row r="106" spans="1:5" ht="15.75" thickBot="1" x14ac:dyDescent="0.3">
      <c r="A106" s="5" t="s">
        <v>79</v>
      </c>
      <c r="B106" s="57" t="s">
        <v>18</v>
      </c>
      <c r="C106" s="58"/>
      <c r="D106" s="6" t="s">
        <v>19</v>
      </c>
      <c r="E106" s="6"/>
    </row>
    <row r="107" spans="1:5" ht="26.25" thickBot="1" x14ac:dyDescent="0.3">
      <c r="A107" s="7" t="s">
        <v>84</v>
      </c>
      <c r="B107" s="59"/>
      <c r="C107" s="60"/>
      <c r="D107" s="8" t="s">
        <v>22</v>
      </c>
      <c r="E107" s="9"/>
    </row>
    <row r="108" spans="1:5" ht="15.75" thickBot="1" x14ac:dyDescent="0.3">
      <c r="A108" s="10" t="s">
        <v>23</v>
      </c>
      <c r="B108" s="49">
        <v>2</v>
      </c>
      <c r="C108" s="50"/>
      <c r="D108" s="8" t="s">
        <v>24</v>
      </c>
      <c r="E108" s="9"/>
    </row>
    <row r="109" spans="1:5" ht="15.75" thickBot="1" x14ac:dyDescent="0.3">
      <c r="A109" s="20" t="s">
        <v>25</v>
      </c>
      <c r="B109" s="51" t="s">
        <v>85</v>
      </c>
      <c r="C109" s="50"/>
      <c r="D109" s="8" t="s">
        <v>27</v>
      </c>
      <c r="E109" s="9"/>
    </row>
    <row r="110" spans="1:5" ht="59.25" customHeight="1" thickBot="1" x14ac:dyDescent="0.3">
      <c r="A110" s="30" t="s">
        <v>28</v>
      </c>
      <c r="B110" s="29" t="s">
        <v>87</v>
      </c>
      <c r="C110" s="33" t="s">
        <v>132</v>
      </c>
      <c r="D110" s="52"/>
      <c r="E110" s="53"/>
    </row>
    <row r="111" spans="1:5" ht="15.75" thickBot="1" x14ac:dyDescent="0.3"/>
    <row r="112" spans="1:5" ht="15.75" thickBot="1" x14ac:dyDescent="0.3">
      <c r="A112" s="54"/>
      <c r="B112" s="55"/>
      <c r="C112" s="55"/>
      <c r="D112" s="55"/>
      <c r="E112" s="56"/>
    </row>
    <row r="113" spans="1:5" ht="15.75" thickBot="1" x14ac:dyDescent="0.3">
      <c r="A113" s="5" t="s">
        <v>80</v>
      </c>
      <c r="B113" s="57" t="s">
        <v>18</v>
      </c>
      <c r="C113" s="58"/>
      <c r="D113" s="6" t="s">
        <v>19</v>
      </c>
      <c r="E113" s="6"/>
    </row>
    <row r="114" spans="1:5" ht="26.25" thickBot="1" x14ac:dyDescent="0.3">
      <c r="A114" s="7" t="s">
        <v>160</v>
      </c>
      <c r="B114" s="59"/>
      <c r="C114" s="60"/>
      <c r="D114" s="8" t="s">
        <v>22</v>
      </c>
      <c r="E114" s="9"/>
    </row>
    <row r="115" spans="1:5" ht="15.75" thickBot="1" x14ac:dyDescent="0.3">
      <c r="A115" s="10" t="s">
        <v>23</v>
      </c>
      <c r="B115" s="49">
        <v>1</v>
      </c>
      <c r="C115" s="50"/>
      <c r="D115" s="8" t="s">
        <v>24</v>
      </c>
      <c r="E115" s="9"/>
    </row>
    <row r="116" spans="1:5" ht="15.75" customHeight="1" thickBot="1" x14ac:dyDescent="0.3">
      <c r="A116" s="20" t="s">
        <v>25</v>
      </c>
      <c r="B116" s="51" t="s">
        <v>92</v>
      </c>
      <c r="C116" s="50"/>
      <c r="D116" s="8" t="s">
        <v>27</v>
      </c>
      <c r="E116" s="9"/>
    </row>
    <row r="117" spans="1:5" ht="36.75" customHeight="1" thickBot="1" x14ac:dyDescent="0.3">
      <c r="A117" s="30" t="s">
        <v>28</v>
      </c>
      <c r="B117" s="29" t="s">
        <v>127</v>
      </c>
      <c r="C117" s="34" t="s">
        <v>128</v>
      </c>
      <c r="D117" s="52"/>
      <c r="E117" s="53"/>
    </row>
    <row r="118" spans="1:5" ht="15.75" thickBot="1" x14ac:dyDescent="0.3">
      <c r="A118" s="35"/>
      <c r="B118" s="13" t="s">
        <v>93</v>
      </c>
      <c r="C118" s="14" t="s">
        <v>94</v>
      </c>
      <c r="D118" s="61"/>
      <c r="E118" s="62"/>
    </row>
    <row r="119" spans="1:5" ht="26.25" thickBot="1" x14ac:dyDescent="0.3">
      <c r="A119" s="35"/>
      <c r="B119" s="13" t="s">
        <v>35</v>
      </c>
      <c r="C119" s="14" t="s">
        <v>95</v>
      </c>
      <c r="D119" s="61"/>
      <c r="E119" s="62"/>
    </row>
    <row r="120" spans="1:5" ht="15.75" thickBot="1" x14ac:dyDescent="0.3">
      <c r="A120" s="35"/>
      <c r="B120" s="13" t="s">
        <v>35</v>
      </c>
      <c r="C120" s="14" t="s">
        <v>96</v>
      </c>
      <c r="D120" s="61"/>
      <c r="E120" s="62"/>
    </row>
    <row r="121" spans="1:5" ht="15.75" thickBot="1" x14ac:dyDescent="0.3">
      <c r="A121" s="35"/>
      <c r="B121" s="13" t="s">
        <v>97</v>
      </c>
      <c r="C121" s="14" t="s">
        <v>98</v>
      </c>
      <c r="D121" s="61"/>
      <c r="E121" s="62"/>
    </row>
    <row r="122" spans="1:5" ht="15.75" thickBot="1" x14ac:dyDescent="0.3">
      <c r="A122" s="35"/>
      <c r="B122" s="13" t="s">
        <v>99</v>
      </c>
      <c r="C122" s="14" t="s">
        <v>100</v>
      </c>
      <c r="D122" s="61"/>
      <c r="E122" s="62"/>
    </row>
    <row r="123" spans="1:5" ht="15.75" thickBot="1" x14ac:dyDescent="0.3">
      <c r="A123" s="35"/>
      <c r="B123" s="13" t="s">
        <v>101</v>
      </c>
      <c r="C123" s="14" t="s">
        <v>102</v>
      </c>
      <c r="D123" s="61"/>
      <c r="E123" s="62"/>
    </row>
    <row r="124" spans="1:5" ht="64.5" thickBot="1" x14ac:dyDescent="0.3">
      <c r="A124" s="35"/>
      <c r="B124" s="13"/>
      <c r="C124" s="14" t="s">
        <v>103</v>
      </c>
      <c r="D124" s="61"/>
      <c r="E124" s="62"/>
    </row>
    <row r="125" spans="1:5" ht="15.75" thickBot="1" x14ac:dyDescent="0.3">
      <c r="A125" s="35"/>
      <c r="B125" s="13" t="s">
        <v>104</v>
      </c>
      <c r="C125" s="14" t="s">
        <v>105</v>
      </c>
      <c r="D125" s="61"/>
      <c r="E125" s="62"/>
    </row>
    <row r="126" spans="1:5" ht="15.75" thickBot="1" x14ac:dyDescent="0.3">
      <c r="A126" s="35"/>
      <c r="B126" s="13" t="s">
        <v>106</v>
      </c>
      <c r="C126" s="14" t="s">
        <v>107</v>
      </c>
      <c r="D126" s="61"/>
      <c r="E126" s="62"/>
    </row>
    <row r="127" spans="1:5" ht="26.25" thickBot="1" x14ac:dyDescent="0.3">
      <c r="A127" s="35"/>
      <c r="B127" s="13" t="s">
        <v>108</v>
      </c>
      <c r="C127" s="14" t="s">
        <v>109</v>
      </c>
      <c r="D127" s="61"/>
      <c r="E127" s="62"/>
    </row>
    <row r="128" spans="1:5" ht="15.75" thickBot="1" x14ac:dyDescent="0.3">
      <c r="A128" s="35"/>
      <c r="B128" s="13" t="s">
        <v>110</v>
      </c>
      <c r="C128" s="14" t="s">
        <v>111</v>
      </c>
      <c r="D128" s="61"/>
      <c r="E128" s="62"/>
    </row>
    <row r="129" spans="1:5" ht="26.25" thickBot="1" x14ac:dyDescent="0.3">
      <c r="A129" s="35"/>
      <c r="B129" s="13" t="s">
        <v>112</v>
      </c>
      <c r="C129" s="14" t="s">
        <v>113</v>
      </c>
      <c r="D129" s="61"/>
      <c r="E129" s="62"/>
    </row>
    <row r="130" spans="1:5" ht="39" thickBot="1" x14ac:dyDescent="0.3">
      <c r="A130" s="35"/>
      <c r="B130" s="13" t="s">
        <v>115</v>
      </c>
      <c r="C130" s="14" t="s">
        <v>114</v>
      </c>
      <c r="D130" s="61"/>
      <c r="E130" s="62"/>
    </row>
    <row r="131" spans="1:5" ht="167.25" customHeight="1" thickBot="1" x14ac:dyDescent="0.3">
      <c r="A131" s="35"/>
      <c r="B131" s="13" t="s">
        <v>117</v>
      </c>
      <c r="C131" s="14" t="s">
        <v>116</v>
      </c>
      <c r="D131" s="61"/>
      <c r="E131" s="62"/>
    </row>
    <row r="132" spans="1:5" ht="39" thickBot="1" x14ac:dyDescent="0.3">
      <c r="A132" s="35"/>
      <c r="B132" s="13" t="s">
        <v>119</v>
      </c>
      <c r="C132" s="14" t="s">
        <v>118</v>
      </c>
      <c r="D132" s="61"/>
      <c r="E132" s="62"/>
    </row>
    <row r="133" spans="1:5" ht="15.75" thickBot="1" x14ac:dyDescent="0.3">
      <c r="A133" s="35"/>
      <c r="B133" s="13" t="s">
        <v>120</v>
      </c>
      <c r="C133" s="14" t="s">
        <v>105</v>
      </c>
      <c r="D133" s="61"/>
      <c r="E133" s="62"/>
    </row>
    <row r="134" spans="1:5" ht="51.75" thickBot="1" x14ac:dyDescent="0.3">
      <c r="A134" s="35"/>
      <c r="B134" s="13" t="s">
        <v>37</v>
      </c>
      <c r="C134" s="14" t="s">
        <v>151</v>
      </c>
      <c r="D134" s="61"/>
      <c r="E134" s="62"/>
    </row>
    <row r="135" spans="1:5" ht="26.25" thickBot="1" x14ac:dyDescent="0.3">
      <c r="A135" s="35"/>
      <c r="B135" s="13" t="s">
        <v>122</v>
      </c>
      <c r="C135" s="14" t="s">
        <v>121</v>
      </c>
      <c r="D135" s="61"/>
      <c r="E135" s="62"/>
    </row>
    <row r="136" spans="1:5" ht="15.75" thickBot="1" x14ac:dyDescent="0.3">
      <c r="A136" s="35"/>
      <c r="B136" s="13" t="s">
        <v>125</v>
      </c>
      <c r="C136" s="14" t="s">
        <v>126</v>
      </c>
      <c r="D136" s="61"/>
      <c r="E136" s="62"/>
    </row>
    <row r="137" spans="1:5" ht="77.25" thickBot="1" x14ac:dyDescent="0.3">
      <c r="A137" s="31"/>
      <c r="B137" s="13" t="s">
        <v>124</v>
      </c>
      <c r="C137" s="14" t="s">
        <v>123</v>
      </c>
      <c r="D137" s="61"/>
      <c r="E137" s="62"/>
    </row>
    <row r="138" spans="1:5" ht="15.75" thickBot="1" x14ac:dyDescent="0.3"/>
    <row r="139" spans="1:5" ht="15.75" thickBot="1" x14ac:dyDescent="0.3">
      <c r="A139" s="54"/>
      <c r="B139" s="55"/>
      <c r="C139" s="55"/>
      <c r="D139" s="55"/>
      <c r="E139" s="56"/>
    </row>
    <row r="140" spans="1:5" ht="15.75" thickBot="1" x14ac:dyDescent="0.3">
      <c r="A140" s="5" t="s">
        <v>81</v>
      </c>
      <c r="B140" s="57" t="s">
        <v>18</v>
      </c>
      <c r="C140" s="58"/>
      <c r="D140" s="6" t="s">
        <v>19</v>
      </c>
      <c r="E140" s="6"/>
    </row>
    <row r="141" spans="1:5" ht="26.25" thickBot="1" x14ac:dyDescent="0.3">
      <c r="A141" s="7" t="s">
        <v>130</v>
      </c>
      <c r="B141" s="59"/>
      <c r="C141" s="60"/>
      <c r="D141" s="8" t="s">
        <v>22</v>
      </c>
      <c r="E141" s="9"/>
    </row>
    <row r="142" spans="1:5" ht="15.75" thickBot="1" x14ac:dyDescent="0.3">
      <c r="A142" s="10" t="s">
        <v>23</v>
      </c>
      <c r="B142" s="49">
        <v>1</v>
      </c>
      <c r="C142" s="50"/>
      <c r="D142" s="8" t="s">
        <v>24</v>
      </c>
      <c r="E142" s="9"/>
    </row>
    <row r="143" spans="1:5" ht="15.75" thickBot="1" x14ac:dyDescent="0.3">
      <c r="A143" s="20" t="s">
        <v>25</v>
      </c>
      <c r="B143" s="51" t="s">
        <v>131</v>
      </c>
      <c r="C143" s="50"/>
      <c r="D143" s="8" t="s">
        <v>27</v>
      </c>
      <c r="E143" s="9"/>
    </row>
    <row r="144" spans="1:5" ht="145.5" customHeight="1" thickBot="1" x14ac:dyDescent="0.3">
      <c r="A144" s="30" t="s">
        <v>28</v>
      </c>
      <c r="B144" s="29" t="s">
        <v>87</v>
      </c>
      <c r="C144" s="33" t="s">
        <v>91</v>
      </c>
      <c r="D144" s="52"/>
      <c r="E144" s="53"/>
    </row>
    <row r="145" spans="1:5" ht="26.25" thickBot="1" x14ac:dyDescent="0.3">
      <c r="A145" s="31"/>
      <c r="B145" s="13" t="s">
        <v>50</v>
      </c>
      <c r="C145" s="14" t="s">
        <v>90</v>
      </c>
      <c r="D145" s="61"/>
      <c r="E145" s="62"/>
    </row>
    <row r="146" spans="1:5" ht="15.75" thickBot="1" x14ac:dyDescent="0.3"/>
    <row r="147" spans="1:5" ht="15.75" thickBot="1" x14ac:dyDescent="0.3">
      <c r="A147" s="54"/>
      <c r="B147" s="55"/>
      <c r="C147" s="55"/>
      <c r="D147" s="55"/>
      <c r="E147" s="56"/>
    </row>
    <row r="148" spans="1:5" ht="15.75" thickBot="1" x14ac:dyDescent="0.3">
      <c r="A148" s="5" t="s">
        <v>82</v>
      </c>
      <c r="B148" s="57" t="s">
        <v>18</v>
      </c>
      <c r="C148" s="58"/>
      <c r="D148" s="6" t="s">
        <v>19</v>
      </c>
      <c r="E148" s="6"/>
    </row>
    <row r="149" spans="1:5" ht="51.75" thickBot="1" x14ac:dyDescent="0.3">
      <c r="A149" s="7" t="s">
        <v>164</v>
      </c>
      <c r="B149" s="59"/>
      <c r="C149" s="60"/>
      <c r="D149" s="8" t="s">
        <v>22</v>
      </c>
      <c r="E149" s="9"/>
    </row>
    <row r="150" spans="1:5" ht="15.75" thickBot="1" x14ac:dyDescent="0.3">
      <c r="A150" s="10" t="s">
        <v>23</v>
      </c>
      <c r="B150" s="49">
        <v>1</v>
      </c>
      <c r="C150" s="50"/>
      <c r="D150" s="8" t="s">
        <v>24</v>
      </c>
      <c r="E150" s="9"/>
    </row>
    <row r="151" spans="1:5" ht="15.75" thickBot="1" x14ac:dyDescent="0.3">
      <c r="A151" s="20" t="s">
        <v>25</v>
      </c>
      <c r="B151" s="51" t="s">
        <v>133</v>
      </c>
      <c r="C151" s="50"/>
      <c r="D151" s="8" t="s">
        <v>27</v>
      </c>
      <c r="E151" s="9"/>
    </row>
    <row r="152" spans="1:5" ht="408.75" customHeight="1" thickBot="1" x14ac:dyDescent="0.3">
      <c r="A152" s="36" t="s">
        <v>28</v>
      </c>
      <c r="B152" s="29" t="s">
        <v>166</v>
      </c>
      <c r="C152" s="33" t="s">
        <v>165</v>
      </c>
      <c r="D152" s="52"/>
      <c r="E152" s="53"/>
    </row>
    <row r="153" spans="1:5" ht="15.75" thickBot="1" x14ac:dyDescent="0.3">
      <c r="A153" s="44"/>
      <c r="B153" s="44"/>
      <c r="C153" s="45"/>
      <c r="D153" s="46"/>
      <c r="E153" s="46"/>
    </row>
    <row r="154" spans="1:5" ht="15.75" thickBot="1" x14ac:dyDescent="0.3">
      <c r="A154" s="54"/>
      <c r="B154" s="55"/>
      <c r="C154" s="55"/>
      <c r="D154" s="55"/>
      <c r="E154" s="56"/>
    </row>
    <row r="155" spans="1:5" ht="15.75" thickBot="1" x14ac:dyDescent="0.3">
      <c r="A155" s="5" t="s">
        <v>152</v>
      </c>
      <c r="B155" s="57" t="s">
        <v>18</v>
      </c>
      <c r="C155" s="58"/>
      <c r="D155" s="6" t="s">
        <v>19</v>
      </c>
      <c r="E155" s="6"/>
    </row>
    <row r="156" spans="1:5" ht="15.75" thickBot="1" x14ac:dyDescent="0.3">
      <c r="A156" s="7" t="s">
        <v>156</v>
      </c>
      <c r="B156" s="59"/>
      <c r="C156" s="60"/>
      <c r="D156" s="8" t="s">
        <v>22</v>
      </c>
      <c r="E156" s="9"/>
    </row>
    <row r="157" spans="1:5" ht="15.75" thickBot="1" x14ac:dyDescent="0.3">
      <c r="A157" s="10" t="s">
        <v>23</v>
      </c>
      <c r="B157" s="49">
        <v>4</v>
      </c>
      <c r="C157" s="50"/>
      <c r="D157" s="8" t="s">
        <v>24</v>
      </c>
      <c r="E157" s="9"/>
    </row>
    <row r="158" spans="1:5" ht="15.75" thickBot="1" x14ac:dyDescent="0.3">
      <c r="A158" s="41" t="s">
        <v>25</v>
      </c>
      <c r="B158" s="51" t="s">
        <v>162</v>
      </c>
      <c r="C158" s="50"/>
      <c r="D158" s="8" t="s">
        <v>27</v>
      </c>
      <c r="E158" s="9"/>
    </row>
    <row r="159" spans="1:5" ht="135.75" thickBot="1" x14ac:dyDescent="0.3">
      <c r="A159" s="36" t="s">
        <v>28</v>
      </c>
      <c r="B159" s="29" t="s">
        <v>87</v>
      </c>
      <c r="C159" s="47" t="s">
        <v>158</v>
      </c>
      <c r="D159" s="52"/>
      <c r="E159" s="53"/>
    </row>
    <row r="160" spans="1:5" ht="15.75" thickBot="1" x14ac:dyDescent="0.3">
      <c r="A160" s="44"/>
      <c r="B160" s="44"/>
      <c r="C160" s="45"/>
      <c r="D160" s="46"/>
      <c r="E160" s="46"/>
    </row>
    <row r="161" spans="1:5" ht="15.75" thickBot="1" x14ac:dyDescent="0.3">
      <c r="A161" s="54"/>
      <c r="B161" s="55"/>
      <c r="C161" s="55"/>
      <c r="D161" s="55"/>
      <c r="E161" s="56"/>
    </row>
    <row r="162" spans="1:5" ht="15.75" thickBot="1" x14ac:dyDescent="0.3">
      <c r="A162" s="5" t="s">
        <v>154</v>
      </c>
      <c r="B162" s="57" t="s">
        <v>18</v>
      </c>
      <c r="C162" s="58"/>
      <c r="D162" s="6" t="s">
        <v>19</v>
      </c>
      <c r="E162" s="6"/>
    </row>
    <row r="163" spans="1:5" ht="30.75" thickBot="1" x14ac:dyDescent="0.3">
      <c r="A163" s="47" t="s">
        <v>159</v>
      </c>
      <c r="B163" s="59"/>
      <c r="C163" s="60"/>
      <c r="D163" s="8" t="s">
        <v>22</v>
      </c>
      <c r="E163" s="9"/>
    </row>
    <row r="164" spans="1:5" ht="15.75" thickBot="1" x14ac:dyDescent="0.3">
      <c r="A164" s="10" t="s">
        <v>23</v>
      </c>
      <c r="B164" s="49">
        <v>3</v>
      </c>
      <c r="C164" s="50"/>
      <c r="D164" s="8" t="s">
        <v>24</v>
      </c>
      <c r="E164" s="9"/>
    </row>
    <row r="165" spans="1:5" ht="15.75" thickBot="1" x14ac:dyDescent="0.3">
      <c r="A165" s="41" t="s">
        <v>25</v>
      </c>
      <c r="B165" s="51" t="s">
        <v>161</v>
      </c>
      <c r="C165" s="50"/>
      <c r="D165" s="8" t="s">
        <v>27</v>
      </c>
      <c r="E165" s="9"/>
    </row>
    <row r="166" spans="1:5" ht="90.75" thickBot="1" x14ac:dyDescent="0.3">
      <c r="A166" s="36" t="s">
        <v>28</v>
      </c>
      <c r="B166" s="29" t="s">
        <v>87</v>
      </c>
      <c r="C166" s="47" t="s">
        <v>157</v>
      </c>
      <c r="D166" s="52"/>
      <c r="E166" s="53"/>
    </row>
    <row r="167" spans="1:5" x14ac:dyDescent="0.25">
      <c r="A167" s="44"/>
      <c r="B167" s="44"/>
      <c r="C167" s="45"/>
      <c r="D167" s="46"/>
      <c r="E167" s="46"/>
    </row>
    <row r="168" spans="1:5" ht="15.75" thickBot="1" x14ac:dyDescent="0.3">
      <c r="A168" s="70" t="s">
        <v>147</v>
      </c>
      <c r="B168" s="71"/>
      <c r="C168" s="71"/>
      <c r="D168" s="71"/>
      <c r="E168" s="72"/>
    </row>
    <row r="169" spans="1:5" ht="15.75" thickBot="1" x14ac:dyDescent="0.3">
      <c r="A169" s="54"/>
      <c r="B169" s="55"/>
      <c r="C169" s="55"/>
      <c r="D169" s="55"/>
      <c r="E169" s="56"/>
    </row>
    <row r="170" spans="1:5" ht="15.75" thickBot="1" x14ac:dyDescent="0.3">
      <c r="A170" s="5" t="s">
        <v>149</v>
      </c>
      <c r="B170" s="57" t="s">
        <v>18</v>
      </c>
      <c r="C170" s="73"/>
      <c r="D170" s="6" t="s">
        <v>19</v>
      </c>
      <c r="E170" s="6"/>
    </row>
    <row r="171" spans="1:5" ht="15.75" thickBot="1" x14ac:dyDescent="0.3">
      <c r="A171" s="7" t="s">
        <v>134</v>
      </c>
      <c r="B171" s="59"/>
      <c r="C171" s="60"/>
      <c r="D171" s="8" t="s">
        <v>22</v>
      </c>
      <c r="E171" s="9"/>
    </row>
    <row r="172" spans="1:5" ht="15.75" thickBot="1" x14ac:dyDescent="0.3">
      <c r="A172" s="10" t="s">
        <v>23</v>
      </c>
      <c r="B172" s="59" t="s">
        <v>135</v>
      </c>
      <c r="C172" s="60"/>
      <c r="D172" s="8" t="s">
        <v>24</v>
      </c>
      <c r="E172" s="9"/>
    </row>
    <row r="173" spans="1:5" ht="15.75" thickBot="1" x14ac:dyDescent="0.3">
      <c r="A173" s="10" t="s">
        <v>163</v>
      </c>
      <c r="B173" s="66">
        <v>8200</v>
      </c>
      <c r="C173" s="67"/>
      <c r="D173" s="8" t="s">
        <v>27</v>
      </c>
      <c r="E173" s="9"/>
    </row>
    <row r="174" spans="1:5" ht="15.75" thickBot="1" x14ac:dyDescent="0.3">
      <c r="A174" s="68" t="s">
        <v>28</v>
      </c>
      <c r="B174" s="13" t="s">
        <v>29</v>
      </c>
      <c r="C174" s="15" t="s">
        <v>20</v>
      </c>
      <c r="D174" s="52"/>
      <c r="E174" s="53"/>
    </row>
    <row r="175" spans="1:5" ht="26.25" thickBot="1" x14ac:dyDescent="0.3">
      <c r="A175" s="69"/>
      <c r="B175" s="13" t="s">
        <v>31</v>
      </c>
      <c r="C175" s="14" t="s">
        <v>136</v>
      </c>
      <c r="D175" s="61"/>
      <c r="E175" s="62"/>
    </row>
    <row r="176" spans="1:5" ht="15.75" thickBot="1" x14ac:dyDescent="0.3">
      <c r="A176" s="69"/>
      <c r="B176" s="13" t="s">
        <v>33</v>
      </c>
      <c r="C176" s="15" t="s">
        <v>137</v>
      </c>
      <c r="D176" s="61"/>
      <c r="E176" s="62"/>
    </row>
    <row r="177" spans="1:5" ht="26.25" thickBot="1" x14ac:dyDescent="0.3">
      <c r="A177" s="69"/>
      <c r="B177" s="13" t="s">
        <v>35</v>
      </c>
      <c r="C177" s="15" t="s">
        <v>138</v>
      </c>
      <c r="D177" s="61"/>
      <c r="E177" s="62"/>
    </row>
    <row r="178" spans="1:5" ht="15.75" thickBot="1" x14ac:dyDescent="0.3">
      <c r="A178" s="69"/>
      <c r="B178" s="13" t="s">
        <v>38</v>
      </c>
      <c r="C178" s="15" t="s">
        <v>139</v>
      </c>
      <c r="D178" s="61"/>
      <c r="E178" s="62"/>
    </row>
    <row r="179" spans="1:5" ht="15.75" thickBot="1" x14ac:dyDescent="0.3">
      <c r="A179" s="69"/>
      <c r="B179" s="37" t="s">
        <v>42</v>
      </c>
      <c r="C179" s="38" t="s">
        <v>140</v>
      </c>
      <c r="D179" s="61"/>
      <c r="E179" s="62"/>
    </row>
    <row r="180" spans="1:5" ht="15.75" thickBot="1" x14ac:dyDescent="0.3">
      <c r="A180" s="69"/>
      <c r="B180" s="13" t="s">
        <v>141</v>
      </c>
      <c r="C180" s="39" t="s">
        <v>142</v>
      </c>
      <c r="D180" s="61"/>
      <c r="E180" s="62"/>
    </row>
    <row r="181" spans="1:5" ht="26.25" thickBot="1" x14ac:dyDescent="0.3">
      <c r="A181" s="69"/>
      <c r="B181" s="13" t="s">
        <v>143</v>
      </c>
      <c r="C181" s="39" t="s">
        <v>144</v>
      </c>
      <c r="D181" s="16"/>
      <c r="E181" s="17"/>
    </row>
    <row r="182" spans="1:5" ht="51.75" thickBot="1" x14ac:dyDescent="0.3">
      <c r="A182" s="69"/>
      <c r="B182" s="13" t="s">
        <v>145</v>
      </c>
      <c r="C182" s="14" t="s">
        <v>151</v>
      </c>
      <c r="D182" s="61"/>
      <c r="E182" s="62"/>
    </row>
    <row r="183" spans="1:5" ht="26.25" thickBot="1" x14ac:dyDescent="0.3">
      <c r="A183" s="10"/>
      <c r="B183" s="13" t="s">
        <v>146</v>
      </c>
      <c r="C183" s="15" t="s">
        <v>148</v>
      </c>
      <c r="D183" s="61"/>
      <c r="E183" s="62"/>
    </row>
  </sheetData>
  <mergeCells count="146">
    <mergeCell ref="D135:E135"/>
    <mergeCell ref="D136:E136"/>
    <mergeCell ref="D137:E137"/>
    <mergeCell ref="D129:E129"/>
    <mergeCell ref="D130:E130"/>
    <mergeCell ref="D131:E131"/>
    <mergeCell ref="D132:E132"/>
    <mergeCell ref="D133:E133"/>
    <mergeCell ref="D134:E134"/>
    <mergeCell ref="D123:E123"/>
    <mergeCell ref="D124:E124"/>
    <mergeCell ref="D125:E125"/>
    <mergeCell ref="D126:E126"/>
    <mergeCell ref="D127:E127"/>
    <mergeCell ref="D128:E128"/>
    <mergeCell ref="D117:E117"/>
    <mergeCell ref="D118:E118"/>
    <mergeCell ref="D119:E119"/>
    <mergeCell ref="D120:E120"/>
    <mergeCell ref="D121:E121"/>
    <mergeCell ref="D122:E122"/>
    <mergeCell ref="B86:C86"/>
    <mergeCell ref="A87:A94"/>
    <mergeCell ref="D87:E87"/>
    <mergeCell ref="D88:E88"/>
    <mergeCell ref="D89:E89"/>
    <mergeCell ref="D90:E90"/>
    <mergeCell ref="D91:E91"/>
    <mergeCell ref="D92:E92"/>
    <mergeCell ref="D93:E93"/>
    <mergeCell ref="B115:C115"/>
    <mergeCell ref="B116:C116"/>
    <mergeCell ref="B107:C107"/>
    <mergeCell ref="B108:C108"/>
    <mergeCell ref="B109:C109"/>
    <mergeCell ref="D110:E110"/>
    <mergeCell ref="A97:E97"/>
    <mergeCell ref="B98:C98"/>
    <mergeCell ref="B99:C99"/>
    <mergeCell ref="A8:E8"/>
    <mergeCell ref="A9:E9"/>
    <mergeCell ref="A10:B10"/>
    <mergeCell ref="C10:E10"/>
    <mergeCell ref="C11:E11"/>
    <mergeCell ref="A12:B12"/>
    <mergeCell ref="C12:E12"/>
    <mergeCell ref="D56:E56"/>
    <mergeCell ref="B45:C45"/>
    <mergeCell ref="A43:E43"/>
    <mergeCell ref="A44:E44"/>
    <mergeCell ref="A16:B16"/>
    <mergeCell ref="C16:E16"/>
    <mergeCell ref="A17:B17"/>
    <mergeCell ref="C17:E17"/>
    <mergeCell ref="A20:E20"/>
    <mergeCell ref="B46:C46"/>
    <mergeCell ref="B47:C47"/>
    <mergeCell ref="B48:C48"/>
    <mergeCell ref="D49:E49"/>
    <mergeCell ref="D50:E50"/>
    <mergeCell ref="D51:E51"/>
    <mergeCell ref="D52:E52"/>
    <mergeCell ref="B141:C141"/>
    <mergeCell ref="D68:E68"/>
    <mergeCell ref="D69:E69"/>
    <mergeCell ref="D70:E70"/>
    <mergeCell ref="D71:E71"/>
    <mergeCell ref="D73:E73"/>
    <mergeCell ref="D75:E75"/>
    <mergeCell ref="D76:E76"/>
    <mergeCell ref="D79:E79"/>
    <mergeCell ref="B100:C100"/>
    <mergeCell ref="B101:C101"/>
    <mergeCell ref="D102:E102"/>
    <mergeCell ref="D103:E103"/>
    <mergeCell ref="B106:C106"/>
    <mergeCell ref="A105:E105"/>
    <mergeCell ref="A82:E82"/>
    <mergeCell ref="A96:E96"/>
    <mergeCell ref="D94:E94"/>
    <mergeCell ref="B83:C83"/>
    <mergeCell ref="B84:C84"/>
    <mergeCell ref="B85:C85"/>
    <mergeCell ref="A112:E112"/>
    <mergeCell ref="B113:C113"/>
    <mergeCell ref="B114:C114"/>
    <mergeCell ref="B142:C142"/>
    <mergeCell ref="B143:C143"/>
    <mergeCell ref="D144:E144"/>
    <mergeCell ref="D145:E145"/>
    <mergeCell ref="A147:E147"/>
    <mergeCell ref="A13:B13"/>
    <mergeCell ref="C13:E13"/>
    <mergeCell ref="A14:B14"/>
    <mergeCell ref="C14:E14"/>
    <mergeCell ref="A15:B15"/>
    <mergeCell ref="C15:E15"/>
    <mergeCell ref="D54:E54"/>
    <mergeCell ref="A63:E63"/>
    <mergeCell ref="B64:C64"/>
    <mergeCell ref="B65:C65"/>
    <mergeCell ref="B66:C66"/>
    <mergeCell ref="B67:C67"/>
    <mergeCell ref="D57:E57"/>
    <mergeCell ref="D60:E60"/>
    <mergeCell ref="B61:C61"/>
    <mergeCell ref="D61:E61"/>
    <mergeCell ref="B80:C80"/>
    <mergeCell ref="D80:E80"/>
    <mergeCell ref="A27:E27"/>
    <mergeCell ref="D183:E183"/>
    <mergeCell ref="A37:E37"/>
    <mergeCell ref="B172:C172"/>
    <mergeCell ref="B173:C173"/>
    <mergeCell ref="A174:A182"/>
    <mergeCell ref="D174:E174"/>
    <mergeCell ref="D175:E175"/>
    <mergeCell ref="D176:E176"/>
    <mergeCell ref="D177:E177"/>
    <mergeCell ref="D178:E178"/>
    <mergeCell ref="D179:E179"/>
    <mergeCell ref="D180:E180"/>
    <mergeCell ref="D182:E182"/>
    <mergeCell ref="B148:C148"/>
    <mergeCell ref="B149:C149"/>
    <mergeCell ref="B150:C150"/>
    <mergeCell ref="B151:C151"/>
    <mergeCell ref="D152:E152"/>
    <mergeCell ref="A168:E168"/>
    <mergeCell ref="A169:E169"/>
    <mergeCell ref="B170:C170"/>
    <mergeCell ref="B171:C171"/>
    <mergeCell ref="A139:E139"/>
    <mergeCell ref="B140:C140"/>
    <mergeCell ref="B164:C164"/>
    <mergeCell ref="B165:C165"/>
    <mergeCell ref="D166:E166"/>
    <mergeCell ref="A154:E154"/>
    <mergeCell ref="B155:C155"/>
    <mergeCell ref="B156:C156"/>
    <mergeCell ref="B157:C157"/>
    <mergeCell ref="B158:C158"/>
    <mergeCell ref="D159:E159"/>
    <mergeCell ref="A161:E161"/>
    <mergeCell ref="B162:C162"/>
    <mergeCell ref="B163:C163"/>
  </mergeCells>
  <hyperlinks>
    <hyperlink ref="C87" r:id="rId1" display="http://www.alza.cz/acer-aspire-v5-471pg-silver-d373874.htm"/>
  </hyperlinks>
  <pageMargins left="0.7" right="0.7" top="0.78740157499999996" bottom="0.78740157499999996" header="0.3" footer="0.3"/>
  <pageSetup paperSize="9" scale="65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2013-10-15T13:17:10Z</cp:lastPrinted>
  <dcterms:created xsi:type="dcterms:W3CDTF">2013-10-15T07:55:08Z</dcterms:created>
  <dcterms:modified xsi:type="dcterms:W3CDTF">2013-10-22T12:46:14Z</dcterms:modified>
</cp:coreProperties>
</file>