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75" windowWidth="2026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medunovaj</author>
  </authors>
  <commentList>
    <comment ref="A12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<sst xmlns="http://schemas.openxmlformats.org/spreadsheetml/2006/main" count="245" uniqueCount="131">
  <si>
    <t>Maximální cena celkem bez DPH</t>
  </si>
  <si>
    <t>Cena bez DPH celkem</t>
  </si>
  <si>
    <t>Cena s DPH celkem</t>
  </si>
  <si>
    <t>Šárka</t>
  </si>
  <si>
    <t>Celkem</t>
  </si>
  <si>
    <t>OP VK  CZ.1.07/2.3.00/35.0044</t>
  </si>
  <si>
    <t>název díla</t>
  </si>
  <si>
    <t>formát</t>
  </si>
  <si>
    <t>vazba:</t>
  </si>
  <si>
    <t>náklad</t>
  </si>
  <si>
    <t>Vnitřní blok</t>
  </si>
  <si>
    <t>počet stran celkem</t>
  </si>
  <si>
    <t>počet barevných stran</t>
  </si>
  <si>
    <t>papír</t>
  </si>
  <si>
    <t xml:space="preserve">barevnost </t>
  </si>
  <si>
    <t>Obálka:</t>
  </si>
  <si>
    <t>barevnost, úprava</t>
  </si>
  <si>
    <t>podklady</t>
  </si>
  <si>
    <t xml:space="preserve">další specifikace:
</t>
  </si>
  <si>
    <t>1</t>
  </si>
  <si>
    <t>2</t>
  </si>
  <si>
    <t>148 x 210 mm (A5)</t>
  </si>
  <si>
    <t>V4 – brožovaná</t>
  </si>
  <si>
    <t>cca 90</t>
  </si>
  <si>
    <t>křídový papír 250 g/m2</t>
  </si>
  <si>
    <t>4/0 (plnobarevný)</t>
  </si>
  <si>
    <t>offset 90 g/m2</t>
  </si>
  <si>
    <t>1/1 (černobílý)</t>
  </si>
  <si>
    <t>M. Kolář, P. James - Mimésis a historická paměť</t>
  </si>
  <si>
    <t>A5</t>
  </si>
  <si>
    <t>FUD</t>
  </si>
  <si>
    <t>0</t>
  </si>
  <si>
    <t>M.Kolář, P. James- Mimésis a historická paměť</t>
  </si>
  <si>
    <t>Musil</t>
  </si>
  <si>
    <t xml:space="preserve">Certifikáty </t>
  </si>
  <si>
    <t>A4</t>
  </si>
  <si>
    <t>60</t>
  </si>
  <si>
    <r>
      <t>hlazený/křída, ofset, 135 g/m</t>
    </r>
    <r>
      <rPr>
        <vertAlign val="superscript"/>
        <sz val="10"/>
        <color indexed="8"/>
        <rFont val="Arial"/>
        <family val="2"/>
      </rPr>
      <t>2</t>
    </r>
  </si>
  <si>
    <t>Plakáty</t>
  </si>
  <si>
    <t>A3</t>
  </si>
  <si>
    <t>30</t>
  </si>
  <si>
    <t>V rámci zakázky požadujeme:
a.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                                                                        c.konečnou verzi plakátu v elektronické podobě (pdf)</t>
  </si>
  <si>
    <t>4/0</t>
  </si>
  <si>
    <t xml:space="preserve">4/0 </t>
  </si>
  <si>
    <t>3.</t>
  </si>
  <si>
    <t>2.</t>
  </si>
  <si>
    <t>1.</t>
  </si>
  <si>
    <t>Certifikáty</t>
  </si>
  <si>
    <t>300 ks</t>
  </si>
  <si>
    <t>3</t>
  </si>
  <si>
    <t>4</t>
  </si>
  <si>
    <t>Odborná monogragie - Street art</t>
  </si>
  <si>
    <t>Kratochvílová</t>
  </si>
  <si>
    <t>18 x 18 cm</t>
  </si>
  <si>
    <t>V8 (šitá vazba, pevné desky)</t>
  </si>
  <si>
    <t>200 ks</t>
  </si>
  <si>
    <t>96</t>
  </si>
  <si>
    <t>4/4</t>
  </si>
  <si>
    <t>lesklá křída 200g</t>
  </si>
  <si>
    <t>18x18</t>
  </si>
  <si>
    <t>pevné desky</t>
  </si>
  <si>
    <t>4/4 metalický plnohodnotný tisk</t>
  </si>
  <si>
    <t xml:space="preserve">Poster k výstavě </t>
  </si>
  <si>
    <t>Kalendář akcí - skládačka</t>
  </si>
  <si>
    <t>5</t>
  </si>
  <si>
    <t>7</t>
  </si>
  <si>
    <t>6</t>
  </si>
  <si>
    <t>4.</t>
  </si>
  <si>
    <t>název</t>
  </si>
  <si>
    <t>formát:</t>
  </si>
  <si>
    <t>náklad:</t>
  </si>
  <si>
    <t>10 ks</t>
  </si>
  <si>
    <t>počet stran:</t>
  </si>
  <si>
    <t>papír:</t>
  </si>
  <si>
    <t xml:space="preserve">lesklá křída 200 g/m2 </t>
  </si>
  <si>
    <t>barevnost:</t>
  </si>
  <si>
    <t>Dotisk plakát - Advent v botanickém parku</t>
  </si>
  <si>
    <t>100 ks</t>
  </si>
  <si>
    <r>
      <t>130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 </t>
    </r>
  </si>
  <si>
    <t xml:space="preserve">V rámci zakázky požadujeme:
a. dotisk plakátku dle předloženého pdf </t>
  </si>
  <si>
    <t>Kalendář akcí 2014</t>
  </si>
  <si>
    <t>skládačka A4</t>
  </si>
  <si>
    <t>1 500 ks</t>
  </si>
  <si>
    <t>1 - oboustraný tisk</t>
  </si>
  <si>
    <r>
      <t>160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 </t>
    </r>
  </si>
  <si>
    <t>Diplomy, indexy</t>
  </si>
  <si>
    <t>8.1-8.2</t>
  </si>
  <si>
    <t>Diplomy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</si>
  <si>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</si>
  <si>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Indexy</t>
  </si>
  <si>
    <t>A4 se zlomem v polovině stránky (tj. výsledný vzhled A5)</t>
  </si>
  <si>
    <r>
      <t>220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křída, lesklá laminace 1/0 </t>
    </r>
  </si>
  <si>
    <t>8.1</t>
  </si>
  <si>
    <t>8.2</t>
  </si>
  <si>
    <t>Platí pro 8.1 - 8.2</t>
  </si>
  <si>
    <t>NBP</t>
  </si>
  <si>
    <t>Procházková</t>
  </si>
  <si>
    <t>Metodický poster k výstavě</t>
  </si>
  <si>
    <t>V rámci zakázky požadujeme:
a. zpracování grafického řešení sazby a úpravy obrázků
b. zapracování korektur sazby (standardní je dvojí korektura; v případě nadměrného počtu chyb v sazbě, resp. vzniklých při sazbě, je nutno počítat ještě se třetí korekturou)
c. konečnou verzi posteru v elektronické podobě (pdf)</t>
  </si>
  <si>
    <t>V rámci zakázky požadujeme:
a. zpracování grafického řešení dle vzoru, sazbu publikace včetně sazby a úpravy obrázků
b. zapracování korektur sazby (standardní je dvojí korektura; v případě nadměrného počtu chyb v sazbě, resp. vzniklých při sazbě, je nutno počítat ještě se třetí korekturou)                                                                        c.konečnou verzi letáku v elektronické podobě (pdf)</t>
  </si>
  <si>
    <t>další specifikace</t>
  </si>
  <si>
    <t>9.</t>
  </si>
  <si>
    <r>
      <t>150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</si>
  <si>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V rámci zakázky požadujeme:
a. konečnou verzi plakátu v elektronické podobě ve formátu PDF</t>
  </si>
  <si>
    <t>celkem 900 ks (6 x 150 ks)</t>
  </si>
  <si>
    <t>9</t>
  </si>
  <si>
    <t>Komínová</t>
  </si>
  <si>
    <t>Dotisk plakátů - Advent v bot. parku</t>
  </si>
  <si>
    <t>A0 (841x1189 mm )</t>
  </si>
  <si>
    <t>Příloha:</t>
  </si>
  <si>
    <t>Letní škola matematiky a fyziky - Sborník příspěvků</t>
  </si>
  <si>
    <t>120</t>
  </si>
  <si>
    <t>166</t>
  </si>
  <si>
    <t>24</t>
  </si>
  <si>
    <r>
      <t>bezdřevý ofset, 80g/m</t>
    </r>
    <r>
      <rPr>
        <vertAlign val="superscript"/>
        <sz val="10"/>
        <color indexed="8"/>
        <rFont val="Arial"/>
        <family val="2"/>
      </rPr>
      <t>2</t>
    </r>
  </si>
  <si>
    <r>
      <t>250g/m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křída</t>
    </r>
  </si>
  <si>
    <t>10.</t>
  </si>
  <si>
    <t>Hofmanová</t>
  </si>
  <si>
    <t>4/0 (černobílé a barevné)</t>
  </si>
  <si>
    <t>4/0 (obrázek v png na bílý podklad)</t>
  </si>
  <si>
    <t>V1 (brožovaná)</t>
  </si>
  <si>
    <t>10</t>
  </si>
  <si>
    <t>Sborník příspěvků</t>
  </si>
  <si>
    <t>Odborná monografie - Street art / Jitka Kratochvílová</t>
  </si>
  <si>
    <t>Budou dodány v tiskovém pdf vítěznému uchazeči.</t>
  </si>
  <si>
    <t xml:space="preserve">Budou dodány ve formátu tiskovém pdf vítěznému uchazeči. </t>
  </si>
  <si>
    <t>Budou dodány vítěznému uchazeči.</t>
  </si>
  <si>
    <t xml:space="preserve">Podklady budou dodány vítěznému uchazeči. </t>
  </si>
  <si>
    <t xml:space="preserve">Budou dodány podklady v tiskové podobě (pdf) vítěznému uchazeči. </t>
  </si>
  <si>
    <t>Budou dodány ve formátu pdf a png vítěznému uchazeči. Tiskové podklady jsou k nahlédnutí v přiložených souborech.</t>
  </si>
  <si>
    <t>Budou dodány v tiskové podobě (pdf) vítěznému uchazeči. Termín realizace:  listopad - duben 2014 (na etapy).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</si>
</sst>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/>
      <bottom style="double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double"/>
      <right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/>
      <top style="medium"/>
      <bottom style="double"/>
    </border>
    <border>
      <left style="double"/>
      <right style="medium"/>
      <top style="hair"/>
      <bottom style="double"/>
    </border>
    <border>
      <left/>
      <right style="double"/>
      <top/>
      <bottom/>
    </border>
    <border>
      <left style="double"/>
      <right/>
      <top style="medium"/>
      <bottom style="hair"/>
    </border>
    <border>
      <left style="double"/>
      <right/>
      <top style="hair"/>
      <bottom style="double"/>
    </border>
    <border>
      <left style="double"/>
      <right/>
      <top/>
      <bottom/>
    </border>
    <border>
      <left style="double"/>
      <right style="medium"/>
      <top style="double"/>
      <bottom style="hair"/>
    </border>
    <border>
      <left style="double"/>
      <right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medium"/>
      <top style="medium"/>
      <bottom style="hair"/>
    </border>
    <border>
      <left style="double"/>
      <right/>
      <top style="double"/>
      <bottom style="double"/>
    </border>
    <border>
      <left/>
      <right style="double"/>
      <top style="medium"/>
      <bottom style="hair"/>
    </border>
    <border>
      <left style="medium"/>
      <right/>
      <top style="hair"/>
      <bottom style="hair"/>
    </border>
    <border>
      <left/>
      <right style="double"/>
      <top style="hair"/>
      <bottom style="hair"/>
    </border>
    <border>
      <left style="medium"/>
      <right/>
      <top style="hair"/>
      <bottom style="double"/>
    </border>
    <border>
      <left/>
      <right style="double"/>
      <top style="hair"/>
      <bottom style="double"/>
    </border>
    <border>
      <left style="medium"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double"/>
      <top/>
      <bottom style="medium"/>
    </border>
    <border>
      <left style="medium"/>
      <right/>
      <top style="double"/>
      <bottom style="hair"/>
    </border>
    <border>
      <left/>
      <right style="double"/>
      <top style="double"/>
      <bottom style="hair"/>
    </border>
    <border>
      <left style="medium"/>
      <right style="hair"/>
      <top style="hair"/>
      <bottom style="hair"/>
    </border>
    <border>
      <left/>
      <right style="double"/>
      <top style="hair"/>
      <bottom style="medium"/>
    </border>
    <border>
      <left style="medium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 style="hair"/>
      <top style="hair"/>
      <bottom style="medium"/>
    </border>
    <border>
      <left style="hair"/>
      <right style="double"/>
      <top style="hair"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hair"/>
      <top style="double"/>
      <bottom style="hair"/>
    </border>
    <border>
      <left style="hair"/>
      <right style="double"/>
      <top style="double"/>
      <bottom style="hair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/>
      <right style="hair"/>
      <top style="hair"/>
      <bottom style="double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double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hair"/>
      <top/>
      <bottom style="medium"/>
    </border>
    <border>
      <left style="hair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49" fontId="2" fillId="0" borderId="0" xfId="0" applyNumberFormat="1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/>
    <xf numFmtId="1" fontId="4" fillId="2" borderId="1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/>
    <xf numFmtId="49" fontId="2" fillId="0" borderId="0" xfId="0" applyNumberFormat="1" applyFont="1" applyBorder="1"/>
    <xf numFmtId="164" fontId="4" fillId="4" borderId="0" xfId="0" applyNumberFormat="1" applyFont="1" applyFill="1" applyBorder="1" applyAlignment="1">
      <alignment horizontal="right"/>
    </xf>
    <xf numFmtId="49" fontId="3" fillId="3" borderId="0" xfId="0" applyNumberFormat="1" applyFont="1" applyFill="1"/>
    <xf numFmtId="49" fontId="2" fillId="3" borderId="0" xfId="0" applyNumberFormat="1" applyFont="1" applyFill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/>
    <xf numFmtId="0" fontId="5" fillId="0" borderId="0" xfId="0" applyFont="1" applyBorder="1" applyAlignment="1">
      <alignment wrapText="1"/>
    </xf>
    <xf numFmtId="49" fontId="3" fillId="0" borderId="0" xfId="0" applyNumberFormat="1" applyFont="1"/>
    <xf numFmtId="49" fontId="2" fillId="0" borderId="3" xfId="0" applyNumberFormat="1" applyFont="1" applyBorder="1"/>
    <xf numFmtId="49" fontId="2" fillId="0" borderId="4" xfId="0" applyNumberFormat="1" applyFont="1" applyBorder="1"/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horizontal="left" vertical="center"/>
    </xf>
    <xf numFmtId="49" fontId="3" fillId="5" borderId="3" xfId="0" applyNumberFormat="1" applyFont="1" applyFill="1" applyBorder="1"/>
    <xf numFmtId="49" fontId="2" fillId="0" borderId="13" xfId="0" applyNumberFormat="1" applyFont="1" applyBorder="1"/>
    <xf numFmtId="49" fontId="3" fillId="5" borderId="14" xfId="0" applyNumberFormat="1" applyFont="1" applyFill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3" fillId="5" borderId="17" xfId="0" applyNumberFormat="1" applyFont="1" applyFill="1" applyBorder="1"/>
    <xf numFmtId="49" fontId="2" fillId="0" borderId="1" xfId="0" applyNumberFormat="1" applyFont="1" applyBorder="1"/>
    <xf numFmtId="49" fontId="3" fillId="3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49" fontId="2" fillId="0" borderId="23" xfId="0" applyNumberFormat="1" applyFont="1" applyBorder="1"/>
    <xf numFmtId="49" fontId="2" fillId="0" borderId="24" xfId="0" applyNumberFormat="1" applyFont="1" applyBorder="1" applyAlignment="1">
      <alignment vertical="center" wrapText="1"/>
    </xf>
    <xf numFmtId="49" fontId="3" fillId="0" borderId="6" xfId="0" applyNumberFormat="1" applyFont="1" applyFill="1" applyBorder="1" applyAlignment="1">
      <alignment/>
    </xf>
    <xf numFmtId="49" fontId="3" fillId="6" borderId="25" xfId="0" applyNumberFormat="1" applyFont="1" applyFill="1" applyBorder="1"/>
    <xf numFmtId="4" fontId="0" fillId="0" borderId="0" xfId="0" applyNumberFormat="1"/>
    <xf numFmtId="164" fontId="4" fillId="4" borderId="1" xfId="0" applyNumberFormat="1" applyFont="1" applyFill="1" applyBorder="1"/>
    <xf numFmtId="4" fontId="4" fillId="4" borderId="1" xfId="0" applyNumberFormat="1" applyFont="1" applyFill="1" applyBorder="1"/>
    <xf numFmtId="49" fontId="2" fillId="4" borderId="1" xfId="0" applyNumberFormat="1" applyFont="1" applyFill="1" applyBorder="1"/>
    <xf numFmtId="1" fontId="2" fillId="4" borderId="1" xfId="0" applyNumberFormat="1" applyFont="1" applyFill="1" applyBorder="1"/>
    <xf numFmtId="4" fontId="4" fillId="4" borderId="0" xfId="0" applyNumberFormat="1" applyFont="1" applyFill="1" applyBorder="1"/>
    <xf numFmtId="4" fontId="3" fillId="0" borderId="0" xfId="0" applyNumberFormat="1" applyFont="1" applyBorder="1" applyAlignment="1">
      <alignment horizontal="right"/>
    </xf>
    <xf numFmtId="0" fontId="3" fillId="5" borderId="26" xfId="0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6" xfId="0" applyNumberFormat="1" applyFont="1" applyBorder="1"/>
    <xf numFmtId="49" fontId="2" fillId="0" borderId="18" xfId="0" applyNumberFormat="1" applyFont="1" applyBorder="1"/>
    <xf numFmtId="49" fontId="2" fillId="0" borderId="19" xfId="0" applyNumberFormat="1" applyFont="1" applyBorder="1"/>
    <xf numFmtId="49" fontId="2" fillId="0" borderId="25" xfId="0" applyNumberFormat="1" applyFont="1" applyBorder="1"/>
    <xf numFmtId="49" fontId="2" fillId="0" borderId="22" xfId="0" applyNumberFormat="1" applyFont="1" applyBorder="1"/>
    <xf numFmtId="49" fontId="2" fillId="0" borderId="27" xfId="0" applyNumberFormat="1" applyFont="1" applyBorder="1"/>
    <xf numFmtId="49" fontId="2" fillId="0" borderId="28" xfId="0" applyNumberFormat="1" applyFont="1" applyBorder="1"/>
    <xf numFmtId="49" fontId="2" fillId="0" borderId="29" xfId="0" applyNumberFormat="1" applyFont="1" applyBorder="1"/>
    <xf numFmtId="49" fontId="2" fillId="0" borderId="30" xfId="0" applyNumberFormat="1" applyFont="1" applyBorder="1"/>
    <xf numFmtId="49" fontId="2" fillId="0" borderId="21" xfId="0" applyNumberFormat="1" applyFont="1" applyBorder="1"/>
    <xf numFmtId="49" fontId="2" fillId="0" borderId="31" xfId="0" applyNumberFormat="1" applyFont="1" applyBorder="1"/>
    <xf numFmtId="49" fontId="2" fillId="4" borderId="0" xfId="0" applyNumberFormat="1" applyFont="1" applyFill="1" applyBorder="1"/>
    <xf numFmtId="1" fontId="2" fillId="4" borderId="0" xfId="0" applyNumberFormat="1" applyFont="1" applyFill="1" applyBorder="1"/>
    <xf numFmtId="4" fontId="2" fillId="7" borderId="1" xfId="0" applyNumberFormat="1" applyFont="1" applyFill="1" applyBorder="1"/>
    <xf numFmtId="49" fontId="2" fillId="0" borderId="9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5" fillId="0" borderId="34" xfId="0" applyFont="1" applyBorder="1" applyAlignment="1">
      <alignment/>
    </xf>
    <xf numFmtId="49" fontId="2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49" fontId="2" fillId="0" borderId="37" xfId="0" applyNumberFormat="1" applyFont="1" applyBorder="1" applyAlignment="1">
      <alignment wrapText="1"/>
    </xf>
    <xf numFmtId="0" fontId="5" fillId="0" borderId="38" xfId="0" applyFont="1" applyBorder="1" applyAlignment="1">
      <alignment wrapText="1"/>
    </xf>
    <xf numFmtId="49" fontId="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2" fillId="0" borderId="39" xfId="0" applyFont="1" applyBorder="1" applyAlignment="1">
      <alignment vertical="center" wrapText="1"/>
    </xf>
    <xf numFmtId="0" fontId="5" fillId="0" borderId="40" xfId="0" applyFont="1" applyBorder="1" applyAlignment="1">
      <alignment/>
    </xf>
    <xf numFmtId="49" fontId="2" fillId="0" borderId="13" xfId="0" applyNumberFormat="1" applyFont="1" applyBorder="1" applyAlignment="1">
      <alignment vertical="center" wrapText="1"/>
    </xf>
    <xf numFmtId="49" fontId="5" fillId="0" borderId="4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22" xfId="0" applyFont="1" applyBorder="1" applyAlignment="1">
      <alignment/>
    </xf>
    <xf numFmtId="49" fontId="2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2" fillId="0" borderId="44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5" fillId="0" borderId="49" xfId="0" applyFont="1" applyBorder="1" applyAlignment="1">
      <alignment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3" fillId="5" borderId="52" xfId="0" applyFont="1" applyFill="1" applyBorder="1" applyAlignment="1">
      <alignment vertical="center" wrapText="1"/>
    </xf>
    <xf numFmtId="0" fontId="6" fillId="5" borderId="53" xfId="0" applyFont="1" applyFill="1" applyBorder="1" applyAlignment="1">
      <alignment vertical="center"/>
    </xf>
    <xf numFmtId="0" fontId="1" fillId="8" borderId="39" xfId="0" applyFont="1" applyFill="1" applyBorder="1" applyAlignment="1">
      <alignment vertical="center" wrapText="1"/>
    </xf>
    <xf numFmtId="0" fontId="1" fillId="8" borderId="39" xfId="0" applyFont="1" applyFill="1" applyBorder="1" applyAlignment="1">
      <alignment horizontal="left" vertical="center" wrapText="1"/>
    </xf>
    <xf numFmtId="0" fontId="1" fillId="8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/>
    </xf>
    <xf numFmtId="49" fontId="2" fillId="0" borderId="35" xfId="0" applyNumberFormat="1" applyFont="1" applyBorder="1" applyAlignment="1">
      <alignment vertical="center" wrapText="1"/>
    </xf>
    <xf numFmtId="49" fontId="5" fillId="0" borderId="36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0" fontId="5" fillId="0" borderId="55" xfId="0" applyFont="1" applyBorder="1" applyAlignment="1">
      <alignment/>
    </xf>
    <xf numFmtId="0" fontId="1" fillId="0" borderId="56" xfId="0" applyFont="1" applyBorder="1" applyAlignment="1">
      <alignment vertical="center" wrapText="1"/>
    </xf>
    <xf numFmtId="0" fontId="5" fillId="0" borderId="47" xfId="0" applyFont="1" applyBorder="1" applyAlignment="1">
      <alignment/>
    </xf>
    <xf numFmtId="0" fontId="0" fillId="0" borderId="51" xfId="0" applyBorder="1" applyAlignment="1">
      <alignment vertical="center" wrapText="1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2" fillId="0" borderId="6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58" xfId="0" applyBorder="1" applyAlignment="1">
      <alignment/>
    </xf>
    <xf numFmtId="49" fontId="5" fillId="0" borderId="62" xfId="0" applyNumberFormat="1" applyFont="1" applyBorder="1" applyAlignment="1">
      <alignment/>
    </xf>
    <xf numFmtId="0" fontId="5" fillId="0" borderId="7" xfId="0" applyFont="1" applyBorder="1" applyAlignment="1">
      <alignment/>
    </xf>
    <xf numFmtId="49" fontId="3" fillId="5" borderId="9" xfId="0" applyNumberFormat="1" applyFont="1" applyFill="1" applyBorder="1" applyAlignment="1">
      <alignment/>
    </xf>
    <xf numFmtId="0" fontId="6" fillId="5" borderId="57" xfId="0" applyFont="1" applyFill="1" applyBorder="1" applyAlignment="1">
      <alignment/>
    </xf>
    <xf numFmtId="0" fontId="5" fillId="0" borderId="28" xfId="0" applyFont="1" applyBorder="1" applyAlignment="1">
      <alignment vertical="center"/>
    </xf>
    <xf numFmtId="0" fontId="5" fillId="0" borderId="63" xfId="0" applyFont="1" applyBorder="1" applyAlignment="1">
      <alignment/>
    </xf>
    <xf numFmtId="49" fontId="3" fillId="5" borderId="64" xfId="0" applyNumberFormat="1" applyFont="1" applyFill="1" applyBorder="1" applyAlignment="1">
      <alignment/>
    </xf>
    <xf numFmtId="0" fontId="6" fillId="5" borderId="6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5" fillId="0" borderId="66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49" fontId="3" fillId="5" borderId="17" xfId="0" applyNumberFormat="1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5" fillId="0" borderId="66" xfId="0" applyNumberFormat="1" applyFont="1" applyBorder="1" applyAlignment="1">
      <alignment/>
    </xf>
    <xf numFmtId="49" fontId="2" fillId="0" borderId="67" xfId="0" applyNumberFormat="1" applyFont="1" applyBorder="1" applyAlignment="1">
      <alignment/>
    </xf>
    <xf numFmtId="0" fontId="5" fillId="0" borderId="6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2486025</xdr:colOff>
      <xdr:row>5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F137"/>
  <sheetViews>
    <sheetView tabSelected="1" view="pageBreakPreview" zoomScaleSheetLayoutView="100" workbookViewId="0" topLeftCell="A1">
      <selection activeCell="B119" sqref="B119:C119"/>
    </sheetView>
  </sheetViews>
  <sheetFormatPr defaultColWidth="19.00390625" defaultRowHeight="15"/>
  <cols>
    <col min="1" max="1" width="19.00390625" style="1" customWidth="1"/>
    <col min="2" max="2" width="41.57421875" style="1" customWidth="1"/>
    <col min="3" max="3" width="39.00390625" style="1" customWidth="1"/>
    <col min="4" max="4" width="16.57421875" style="1" hidden="1" customWidth="1"/>
    <col min="5" max="5" width="19.00390625" style="14" hidden="1" customWidth="1"/>
    <col min="6" max="6" width="19.00390625" style="1" hidden="1" customWidth="1"/>
    <col min="7" max="254" width="19.00390625" style="1" customWidth="1"/>
    <col min="255" max="255" width="38.8515625" style="1" customWidth="1"/>
    <col min="256" max="256" width="45.57421875" style="1" customWidth="1"/>
    <col min="257" max="257" width="16.57421875" style="1" customWidth="1"/>
    <col min="258" max="258" width="19.00390625" style="1" customWidth="1"/>
    <col min="259" max="259" width="19.421875" style="1" bestFit="1" customWidth="1"/>
    <col min="260" max="260" width="16.8515625" style="1" bestFit="1" customWidth="1"/>
    <col min="261" max="261" width="19.00390625" style="1" hidden="1" customWidth="1"/>
    <col min="262" max="510" width="19.00390625" style="1" customWidth="1"/>
    <col min="511" max="511" width="38.8515625" style="1" customWidth="1"/>
    <col min="512" max="512" width="45.57421875" style="1" customWidth="1"/>
    <col min="513" max="513" width="16.57421875" style="1" customWidth="1"/>
    <col min="514" max="514" width="19.00390625" style="1" customWidth="1"/>
    <col min="515" max="515" width="19.421875" style="1" bestFit="1" customWidth="1"/>
    <col min="516" max="516" width="16.8515625" style="1" bestFit="1" customWidth="1"/>
    <col min="517" max="517" width="19.00390625" style="1" hidden="1" customWidth="1"/>
    <col min="518" max="766" width="19.00390625" style="1" customWidth="1"/>
    <col min="767" max="767" width="38.8515625" style="1" customWidth="1"/>
    <col min="768" max="768" width="45.57421875" style="1" customWidth="1"/>
    <col min="769" max="769" width="16.57421875" style="1" customWidth="1"/>
    <col min="770" max="770" width="19.00390625" style="1" customWidth="1"/>
    <col min="771" max="771" width="19.421875" style="1" bestFit="1" customWidth="1"/>
    <col min="772" max="772" width="16.8515625" style="1" bestFit="1" customWidth="1"/>
    <col min="773" max="773" width="19.00390625" style="1" hidden="1" customWidth="1"/>
    <col min="774" max="1022" width="19.00390625" style="1" customWidth="1"/>
    <col min="1023" max="1023" width="38.8515625" style="1" customWidth="1"/>
    <col min="1024" max="1024" width="45.57421875" style="1" customWidth="1"/>
    <col min="1025" max="1025" width="16.57421875" style="1" customWidth="1"/>
    <col min="1026" max="1026" width="19.00390625" style="1" customWidth="1"/>
    <col min="1027" max="1027" width="19.421875" style="1" bestFit="1" customWidth="1"/>
    <col min="1028" max="1028" width="16.8515625" style="1" bestFit="1" customWidth="1"/>
    <col min="1029" max="1029" width="19.00390625" style="1" hidden="1" customWidth="1"/>
    <col min="1030" max="1278" width="19.00390625" style="1" customWidth="1"/>
    <col min="1279" max="1279" width="38.8515625" style="1" customWidth="1"/>
    <col min="1280" max="1280" width="45.57421875" style="1" customWidth="1"/>
    <col min="1281" max="1281" width="16.57421875" style="1" customWidth="1"/>
    <col min="1282" max="1282" width="19.00390625" style="1" customWidth="1"/>
    <col min="1283" max="1283" width="19.421875" style="1" bestFit="1" customWidth="1"/>
    <col min="1284" max="1284" width="16.8515625" style="1" bestFit="1" customWidth="1"/>
    <col min="1285" max="1285" width="19.00390625" style="1" hidden="1" customWidth="1"/>
    <col min="1286" max="1534" width="19.00390625" style="1" customWidth="1"/>
    <col min="1535" max="1535" width="38.8515625" style="1" customWidth="1"/>
    <col min="1536" max="1536" width="45.57421875" style="1" customWidth="1"/>
    <col min="1537" max="1537" width="16.57421875" style="1" customWidth="1"/>
    <col min="1538" max="1538" width="19.00390625" style="1" customWidth="1"/>
    <col min="1539" max="1539" width="19.421875" style="1" bestFit="1" customWidth="1"/>
    <col min="1540" max="1540" width="16.8515625" style="1" bestFit="1" customWidth="1"/>
    <col min="1541" max="1541" width="19.00390625" style="1" hidden="1" customWidth="1"/>
    <col min="1542" max="1790" width="19.00390625" style="1" customWidth="1"/>
    <col min="1791" max="1791" width="38.8515625" style="1" customWidth="1"/>
    <col min="1792" max="1792" width="45.57421875" style="1" customWidth="1"/>
    <col min="1793" max="1793" width="16.57421875" style="1" customWidth="1"/>
    <col min="1794" max="1794" width="19.00390625" style="1" customWidth="1"/>
    <col min="1795" max="1795" width="19.421875" style="1" bestFit="1" customWidth="1"/>
    <col min="1796" max="1796" width="16.8515625" style="1" bestFit="1" customWidth="1"/>
    <col min="1797" max="1797" width="19.00390625" style="1" hidden="1" customWidth="1"/>
    <col min="1798" max="2046" width="19.00390625" style="1" customWidth="1"/>
    <col min="2047" max="2047" width="38.8515625" style="1" customWidth="1"/>
    <col min="2048" max="2048" width="45.57421875" style="1" customWidth="1"/>
    <col min="2049" max="2049" width="16.57421875" style="1" customWidth="1"/>
    <col min="2050" max="2050" width="19.00390625" style="1" customWidth="1"/>
    <col min="2051" max="2051" width="19.421875" style="1" bestFit="1" customWidth="1"/>
    <col min="2052" max="2052" width="16.8515625" style="1" bestFit="1" customWidth="1"/>
    <col min="2053" max="2053" width="19.00390625" style="1" hidden="1" customWidth="1"/>
    <col min="2054" max="2302" width="19.00390625" style="1" customWidth="1"/>
    <col min="2303" max="2303" width="38.8515625" style="1" customWidth="1"/>
    <col min="2304" max="2304" width="45.57421875" style="1" customWidth="1"/>
    <col min="2305" max="2305" width="16.57421875" style="1" customWidth="1"/>
    <col min="2306" max="2306" width="19.00390625" style="1" customWidth="1"/>
    <col min="2307" max="2307" width="19.421875" style="1" bestFit="1" customWidth="1"/>
    <col min="2308" max="2308" width="16.8515625" style="1" bestFit="1" customWidth="1"/>
    <col min="2309" max="2309" width="19.00390625" style="1" hidden="1" customWidth="1"/>
    <col min="2310" max="2558" width="19.00390625" style="1" customWidth="1"/>
    <col min="2559" max="2559" width="38.8515625" style="1" customWidth="1"/>
    <col min="2560" max="2560" width="45.57421875" style="1" customWidth="1"/>
    <col min="2561" max="2561" width="16.57421875" style="1" customWidth="1"/>
    <col min="2562" max="2562" width="19.00390625" style="1" customWidth="1"/>
    <col min="2563" max="2563" width="19.421875" style="1" bestFit="1" customWidth="1"/>
    <col min="2564" max="2564" width="16.8515625" style="1" bestFit="1" customWidth="1"/>
    <col min="2565" max="2565" width="19.00390625" style="1" hidden="1" customWidth="1"/>
    <col min="2566" max="2814" width="19.00390625" style="1" customWidth="1"/>
    <col min="2815" max="2815" width="38.8515625" style="1" customWidth="1"/>
    <col min="2816" max="2816" width="45.57421875" style="1" customWidth="1"/>
    <col min="2817" max="2817" width="16.57421875" style="1" customWidth="1"/>
    <col min="2818" max="2818" width="19.00390625" style="1" customWidth="1"/>
    <col min="2819" max="2819" width="19.421875" style="1" bestFit="1" customWidth="1"/>
    <col min="2820" max="2820" width="16.8515625" style="1" bestFit="1" customWidth="1"/>
    <col min="2821" max="2821" width="19.00390625" style="1" hidden="1" customWidth="1"/>
    <col min="2822" max="3070" width="19.00390625" style="1" customWidth="1"/>
    <col min="3071" max="3071" width="38.8515625" style="1" customWidth="1"/>
    <col min="3072" max="3072" width="45.57421875" style="1" customWidth="1"/>
    <col min="3073" max="3073" width="16.57421875" style="1" customWidth="1"/>
    <col min="3074" max="3074" width="19.00390625" style="1" customWidth="1"/>
    <col min="3075" max="3075" width="19.421875" style="1" bestFit="1" customWidth="1"/>
    <col min="3076" max="3076" width="16.8515625" style="1" bestFit="1" customWidth="1"/>
    <col min="3077" max="3077" width="19.00390625" style="1" hidden="1" customWidth="1"/>
    <col min="3078" max="3326" width="19.00390625" style="1" customWidth="1"/>
    <col min="3327" max="3327" width="38.8515625" style="1" customWidth="1"/>
    <col min="3328" max="3328" width="45.57421875" style="1" customWidth="1"/>
    <col min="3329" max="3329" width="16.57421875" style="1" customWidth="1"/>
    <col min="3330" max="3330" width="19.00390625" style="1" customWidth="1"/>
    <col min="3331" max="3331" width="19.421875" style="1" bestFit="1" customWidth="1"/>
    <col min="3332" max="3332" width="16.8515625" style="1" bestFit="1" customWidth="1"/>
    <col min="3333" max="3333" width="19.00390625" style="1" hidden="1" customWidth="1"/>
    <col min="3334" max="3582" width="19.00390625" style="1" customWidth="1"/>
    <col min="3583" max="3583" width="38.8515625" style="1" customWidth="1"/>
    <col min="3584" max="3584" width="45.57421875" style="1" customWidth="1"/>
    <col min="3585" max="3585" width="16.57421875" style="1" customWidth="1"/>
    <col min="3586" max="3586" width="19.00390625" style="1" customWidth="1"/>
    <col min="3587" max="3587" width="19.421875" style="1" bestFit="1" customWidth="1"/>
    <col min="3588" max="3588" width="16.8515625" style="1" bestFit="1" customWidth="1"/>
    <col min="3589" max="3589" width="19.00390625" style="1" hidden="1" customWidth="1"/>
    <col min="3590" max="3838" width="19.00390625" style="1" customWidth="1"/>
    <col min="3839" max="3839" width="38.8515625" style="1" customWidth="1"/>
    <col min="3840" max="3840" width="45.57421875" style="1" customWidth="1"/>
    <col min="3841" max="3841" width="16.57421875" style="1" customWidth="1"/>
    <col min="3842" max="3842" width="19.00390625" style="1" customWidth="1"/>
    <col min="3843" max="3843" width="19.421875" style="1" bestFit="1" customWidth="1"/>
    <col min="3844" max="3844" width="16.8515625" style="1" bestFit="1" customWidth="1"/>
    <col min="3845" max="3845" width="19.00390625" style="1" hidden="1" customWidth="1"/>
    <col min="3846" max="4094" width="19.00390625" style="1" customWidth="1"/>
    <col min="4095" max="4095" width="38.8515625" style="1" customWidth="1"/>
    <col min="4096" max="4096" width="45.57421875" style="1" customWidth="1"/>
    <col min="4097" max="4097" width="16.57421875" style="1" customWidth="1"/>
    <col min="4098" max="4098" width="19.00390625" style="1" customWidth="1"/>
    <col min="4099" max="4099" width="19.421875" style="1" bestFit="1" customWidth="1"/>
    <col min="4100" max="4100" width="16.8515625" style="1" bestFit="1" customWidth="1"/>
    <col min="4101" max="4101" width="19.00390625" style="1" hidden="1" customWidth="1"/>
    <col min="4102" max="4350" width="19.00390625" style="1" customWidth="1"/>
    <col min="4351" max="4351" width="38.8515625" style="1" customWidth="1"/>
    <col min="4352" max="4352" width="45.57421875" style="1" customWidth="1"/>
    <col min="4353" max="4353" width="16.57421875" style="1" customWidth="1"/>
    <col min="4354" max="4354" width="19.00390625" style="1" customWidth="1"/>
    <col min="4355" max="4355" width="19.421875" style="1" bestFit="1" customWidth="1"/>
    <col min="4356" max="4356" width="16.8515625" style="1" bestFit="1" customWidth="1"/>
    <col min="4357" max="4357" width="19.00390625" style="1" hidden="1" customWidth="1"/>
    <col min="4358" max="4606" width="19.00390625" style="1" customWidth="1"/>
    <col min="4607" max="4607" width="38.8515625" style="1" customWidth="1"/>
    <col min="4608" max="4608" width="45.57421875" style="1" customWidth="1"/>
    <col min="4609" max="4609" width="16.57421875" style="1" customWidth="1"/>
    <col min="4610" max="4610" width="19.00390625" style="1" customWidth="1"/>
    <col min="4611" max="4611" width="19.421875" style="1" bestFit="1" customWidth="1"/>
    <col min="4612" max="4612" width="16.8515625" style="1" bestFit="1" customWidth="1"/>
    <col min="4613" max="4613" width="19.00390625" style="1" hidden="1" customWidth="1"/>
    <col min="4614" max="4862" width="19.00390625" style="1" customWidth="1"/>
    <col min="4863" max="4863" width="38.8515625" style="1" customWidth="1"/>
    <col min="4864" max="4864" width="45.57421875" style="1" customWidth="1"/>
    <col min="4865" max="4865" width="16.57421875" style="1" customWidth="1"/>
    <col min="4866" max="4866" width="19.00390625" style="1" customWidth="1"/>
    <col min="4867" max="4867" width="19.421875" style="1" bestFit="1" customWidth="1"/>
    <col min="4868" max="4868" width="16.8515625" style="1" bestFit="1" customWidth="1"/>
    <col min="4869" max="4869" width="19.00390625" style="1" hidden="1" customWidth="1"/>
    <col min="4870" max="5118" width="19.00390625" style="1" customWidth="1"/>
    <col min="5119" max="5119" width="38.8515625" style="1" customWidth="1"/>
    <col min="5120" max="5120" width="45.57421875" style="1" customWidth="1"/>
    <col min="5121" max="5121" width="16.57421875" style="1" customWidth="1"/>
    <col min="5122" max="5122" width="19.00390625" style="1" customWidth="1"/>
    <col min="5123" max="5123" width="19.421875" style="1" bestFit="1" customWidth="1"/>
    <col min="5124" max="5124" width="16.8515625" style="1" bestFit="1" customWidth="1"/>
    <col min="5125" max="5125" width="19.00390625" style="1" hidden="1" customWidth="1"/>
    <col min="5126" max="5374" width="19.00390625" style="1" customWidth="1"/>
    <col min="5375" max="5375" width="38.8515625" style="1" customWidth="1"/>
    <col min="5376" max="5376" width="45.57421875" style="1" customWidth="1"/>
    <col min="5377" max="5377" width="16.57421875" style="1" customWidth="1"/>
    <col min="5378" max="5378" width="19.00390625" style="1" customWidth="1"/>
    <col min="5379" max="5379" width="19.421875" style="1" bestFit="1" customWidth="1"/>
    <col min="5380" max="5380" width="16.8515625" style="1" bestFit="1" customWidth="1"/>
    <col min="5381" max="5381" width="19.00390625" style="1" hidden="1" customWidth="1"/>
    <col min="5382" max="5630" width="19.00390625" style="1" customWidth="1"/>
    <col min="5631" max="5631" width="38.8515625" style="1" customWidth="1"/>
    <col min="5632" max="5632" width="45.57421875" style="1" customWidth="1"/>
    <col min="5633" max="5633" width="16.57421875" style="1" customWidth="1"/>
    <col min="5634" max="5634" width="19.00390625" style="1" customWidth="1"/>
    <col min="5635" max="5635" width="19.421875" style="1" bestFit="1" customWidth="1"/>
    <col min="5636" max="5636" width="16.8515625" style="1" bestFit="1" customWidth="1"/>
    <col min="5637" max="5637" width="19.00390625" style="1" hidden="1" customWidth="1"/>
    <col min="5638" max="5886" width="19.00390625" style="1" customWidth="1"/>
    <col min="5887" max="5887" width="38.8515625" style="1" customWidth="1"/>
    <col min="5888" max="5888" width="45.57421875" style="1" customWidth="1"/>
    <col min="5889" max="5889" width="16.57421875" style="1" customWidth="1"/>
    <col min="5890" max="5890" width="19.00390625" style="1" customWidth="1"/>
    <col min="5891" max="5891" width="19.421875" style="1" bestFit="1" customWidth="1"/>
    <col min="5892" max="5892" width="16.8515625" style="1" bestFit="1" customWidth="1"/>
    <col min="5893" max="5893" width="19.00390625" style="1" hidden="1" customWidth="1"/>
    <col min="5894" max="6142" width="19.00390625" style="1" customWidth="1"/>
    <col min="6143" max="6143" width="38.8515625" style="1" customWidth="1"/>
    <col min="6144" max="6144" width="45.57421875" style="1" customWidth="1"/>
    <col min="6145" max="6145" width="16.57421875" style="1" customWidth="1"/>
    <col min="6146" max="6146" width="19.00390625" style="1" customWidth="1"/>
    <col min="6147" max="6147" width="19.421875" style="1" bestFit="1" customWidth="1"/>
    <col min="6148" max="6148" width="16.8515625" style="1" bestFit="1" customWidth="1"/>
    <col min="6149" max="6149" width="19.00390625" style="1" hidden="1" customWidth="1"/>
    <col min="6150" max="6398" width="19.00390625" style="1" customWidth="1"/>
    <col min="6399" max="6399" width="38.8515625" style="1" customWidth="1"/>
    <col min="6400" max="6400" width="45.57421875" style="1" customWidth="1"/>
    <col min="6401" max="6401" width="16.57421875" style="1" customWidth="1"/>
    <col min="6402" max="6402" width="19.00390625" style="1" customWidth="1"/>
    <col min="6403" max="6403" width="19.421875" style="1" bestFit="1" customWidth="1"/>
    <col min="6404" max="6404" width="16.8515625" style="1" bestFit="1" customWidth="1"/>
    <col min="6405" max="6405" width="19.00390625" style="1" hidden="1" customWidth="1"/>
    <col min="6406" max="6654" width="19.00390625" style="1" customWidth="1"/>
    <col min="6655" max="6655" width="38.8515625" style="1" customWidth="1"/>
    <col min="6656" max="6656" width="45.57421875" style="1" customWidth="1"/>
    <col min="6657" max="6657" width="16.57421875" style="1" customWidth="1"/>
    <col min="6658" max="6658" width="19.00390625" style="1" customWidth="1"/>
    <col min="6659" max="6659" width="19.421875" style="1" bestFit="1" customWidth="1"/>
    <col min="6660" max="6660" width="16.8515625" style="1" bestFit="1" customWidth="1"/>
    <col min="6661" max="6661" width="19.00390625" style="1" hidden="1" customWidth="1"/>
    <col min="6662" max="6910" width="19.00390625" style="1" customWidth="1"/>
    <col min="6911" max="6911" width="38.8515625" style="1" customWidth="1"/>
    <col min="6912" max="6912" width="45.57421875" style="1" customWidth="1"/>
    <col min="6913" max="6913" width="16.57421875" style="1" customWidth="1"/>
    <col min="6914" max="6914" width="19.00390625" style="1" customWidth="1"/>
    <col min="6915" max="6915" width="19.421875" style="1" bestFit="1" customWidth="1"/>
    <col min="6916" max="6916" width="16.8515625" style="1" bestFit="1" customWidth="1"/>
    <col min="6917" max="6917" width="19.00390625" style="1" hidden="1" customWidth="1"/>
    <col min="6918" max="7166" width="19.00390625" style="1" customWidth="1"/>
    <col min="7167" max="7167" width="38.8515625" style="1" customWidth="1"/>
    <col min="7168" max="7168" width="45.57421875" style="1" customWidth="1"/>
    <col min="7169" max="7169" width="16.57421875" style="1" customWidth="1"/>
    <col min="7170" max="7170" width="19.00390625" style="1" customWidth="1"/>
    <col min="7171" max="7171" width="19.421875" style="1" bestFit="1" customWidth="1"/>
    <col min="7172" max="7172" width="16.8515625" style="1" bestFit="1" customWidth="1"/>
    <col min="7173" max="7173" width="19.00390625" style="1" hidden="1" customWidth="1"/>
    <col min="7174" max="7422" width="19.00390625" style="1" customWidth="1"/>
    <col min="7423" max="7423" width="38.8515625" style="1" customWidth="1"/>
    <col min="7424" max="7424" width="45.57421875" style="1" customWidth="1"/>
    <col min="7425" max="7425" width="16.57421875" style="1" customWidth="1"/>
    <col min="7426" max="7426" width="19.00390625" style="1" customWidth="1"/>
    <col min="7427" max="7427" width="19.421875" style="1" bestFit="1" customWidth="1"/>
    <col min="7428" max="7428" width="16.8515625" style="1" bestFit="1" customWidth="1"/>
    <col min="7429" max="7429" width="19.00390625" style="1" hidden="1" customWidth="1"/>
    <col min="7430" max="7678" width="19.00390625" style="1" customWidth="1"/>
    <col min="7679" max="7679" width="38.8515625" style="1" customWidth="1"/>
    <col min="7680" max="7680" width="45.57421875" style="1" customWidth="1"/>
    <col min="7681" max="7681" width="16.57421875" style="1" customWidth="1"/>
    <col min="7682" max="7682" width="19.00390625" style="1" customWidth="1"/>
    <col min="7683" max="7683" width="19.421875" style="1" bestFit="1" customWidth="1"/>
    <col min="7684" max="7684" width="16.8515625" style="1" bestFit="1" customWidth="1"/>
    <col min="7685" max="7685" width="19.00390625" style="1" hidden="1" customWidth="1"/>
    <col min="7686" max="7934" width="19.00390625" style="1" customWidth="1"/>
    <col min="7935" max="7935" width="38.8515625" style="1" customWidth="1"/>
    <col min="7936" max="7936" width="45.57421875" style="1" customWidth="1"/>
    <col min="7937" max="7937" width="16.57421875" style="1" customWidth="1"/>
    <col min="7938" max="7938" width="19.00390625" style="1" customWidth="1"/>
    <col min="7939" max="7939" width="19.421875" style="1" bestFit="1" customWidth="1"/>
    <col min="7940" max="7940" width="16.8515625" style="1" bestFit="1" customWidth="1"/>
    <col min="7941" max="7941" width="19.00390625" style="1" hidden="1" customWidth="1"/>
    <col min="7942" max="8190" width="19.00390625" style="1" customWidth="1"/>
    <col min="8191" max="8191" width="38.8515625" style="1" customWidth="1"/>
    <col min="8192" max="8192" width="45.57421875" style="1" customWidth="1"/>
    <col min="8193" max="8193" width="16.57421875" style="1" customWidth="1"/>
    <col min="8194" max="8194" width="19.00390625" style="1" customWidth="1"/>
    <col min="8195" max="8195" width="19.421875" style="1" bestFit="1" customWidth="1"/>
    <col min="8196" max="8196" width="16.8515625" style="1" bestFit="1" customWidth="1"/>
    <col min="8197" max="8197" width="19.00390625" style="1" hidden="1" customWidth="1"/>
    <col min="8198" max="8446" width="19.00390625" style="1" customWidth="1"/>
    <col min="8447" max="8447" width="38.8515625" style="1" customWidth="1"/>
    <col min="8448" max="8448" width="45.57421875" style="1" customWidth="1"/>
    <col min="8449" max="8449" width="16.57421875" style="1" customWidth="1"/>
    <col min="8450" max="8450" width="19.00390625" style="1" customWidth="1"/>
    <col min="8451" max="8451" width="19.421875" style="1" bestFit="1" customWidth="1"/>
    <col min="8452" max="8452" width="16.8515625" style="1" bestFit="1" customWidth="1"/>
    <col min="8453" max="8453" width="19.00390625" style="1" hidden="1" customWidth="1"/>
    <col min="8454" max="8702" width="19.00390625" style="1" customWidth="1"/>
    <col min="8703" max="8703" width="38.8515625" style="1" customWidth="1"/>
    <col min="8704" max="8704" width="45.57421875" style="1" customWidth="1"/>
    <col min="8705" max="8705" width="16.57421875" style="1" customWidth="1"/>
    <col min="8706" max="8706" width="19.00390625" style="1" customWidth="1"/>
    <col min="8707" max="8707" width="19.421875" style="1" bestFit="1" customWidth="1"/>
    <col min="8708" max="8708" width="16.8515625" style="1" bestFit="1" customWidth="1"/>
    <col min="8709" max="8709" width="19.00390625" style="1" hidden="1" customWidth="1"/>
    <col min="8710" max="8958" width="19.00390625" style="1" customWidth="1"/>
    <col min="8959" max="8959" width="38.8515625" style="1" customWidth="1"/>
    <col min="8960" max="8960" width="45.57421875" style="1" customWidth="1"/>
    <col min="8961" max="8961" width="16.57421875" style="1" customWidth="1"/>
    <col min="8962" max="8962" width="19.00390625" style="1" customWidth="1"/>
    <col min="8963" max="8963" width="19.421875" style="1" bestFit="1" customWidth="1"/>
    <col min="8964" max="8964" width="16.8515625" style="1" bestFit="1" customWidth="1"/>
    <col min="8965" max="8965" width="19.00390625" style="1" hidden="1" customWidth="1"/>
    <col min="8966" max="9214" width="19.00390625" style="1" customWidth="1"/>
    <col min="9215" max="9215" width="38.8515625" style="1" customWidth="1"/>
    <col min="9216" max="9216" width="45.57421875" style="1" customWidth="1"/>
    <col min="9217" max="9217" width="16.57421875" style="1" customWidth="1"/>
    <col min="9218" max="9218" width="19.00390625" style="1" customWidth="1"/>
    <col min="9219" max="9219" width="19.421875" style="1" bestFit="1" customWidth="1"/>
    <col min="9220" max="9220" width="16.8515625" style="1" bestFit="1" customWidth="1"/>
    <col min="9221" max="9221" width="19.00390625" style="1" hidden="1" customWidth="1"/>
    <col min="9222" max="9470" width="19.00390625" style="1" customWidth="1"/>
    <col min="9471" max="9471" width="38.8515625" style="1" customWidth="1"/>
    <col min="9472" max="9472" width="45.57421875" style="1" customWidth="1"/>
    <col min="9473" max="9473" width="16.57421875" style="1" customWidth="1"/>
    <col min="9474" max="9474" width="19.00390625" style="1" customWidth="1"/>
    <col min="9475" max="9475" width="19.421875" style="1" bestFit="1" customWidth="1"/>
    <col min="9476" max="9476" width="16.8515625" style="1" bestFit="1" customWidth="1"/>
    <col min="9477" max="9477" width="19.00390625" style="1" hidden="1" customWidth="1"/>
    <col min="9478" max="9726" width="19.00390625" style="1" customWidth="1"/>
    <col min="9727" max="9727" width="38.8515625" style="1" customWidth="1"/>
    <col min="9728" max="9728" width="45.57421875" style="1" customWidth="1"/>
    <col min="9729" max="9729" width="16.57421875" style="1" customWidth="1"/>
    <col min="9730" max="9730" width="19.00390625" style="1" customWidth="1"/>
    <col min="9731" max="9731" width="19.421875" style="1" bestFit="1" customWidth="1"/>
    <col min="9732" max="9732" width="16.8515625" style="1" bestFit="1" customWidth="1"/>
    <col min="9733" max="9733" width="19.00390625" style="1" hidden="1" customWidth="1"/>
    <col min="9734" max="9982" width="19.00390625" style="1" customWidth="1"/>
    <col min="9983" max="9983" width="38.8515625" style="1" customWidth="1"/>
    <col min="9984" max="9984" width="45.57421875" style="1" customWidth="1"/>
    <col min="9985" max="9985" width="16.57421875" style="1" customWidth="1"/>
    <col min="9986" max="9986" width="19.00390625" style="1" customWidth="1"/>
    <col min="9987" max="9987" width="19.421875" style="1" bestFit="1" customWidth="1"/>
    <col min="9988" max="9988" width="16.8515625" style="1" bestFit="1" customWidth="1"/>
    <col min="9989" max="9989" width="19.00390625" style="1" hidden="1" customWidth="1"/>
    <col min="9990" max="10238" width="19.00390625" style="1" customWidth="1"/>
    <col min="10239" max="10239" width="38.8515625" style="1" customWidth="1"/>
    <col min="10240" max="10240" width="45.57421875" style="1" customWidth="1"/>
    <col min="10241" max="10241" width="16.57421875" style="1" customWidth="1"/>
    <col min="10242" max="10242" width="19.00390625" style="1" customWidth="1"/>
    <col min="10243" max="10243" width="19.421875" style="1" bestFit="1" customWidth="1"/>
    <col min="10244" max="10244" width="16.8515625" style="1" bestFit="1" customWidth="1"/>
    <col min="10245" max="10245" width="19.00390625" style="1" hidden="1" customWidth="1"/>
    <col min="10246" max="10494" width="19.00390625" style="1" customWidth="1"/>
    <col min="10495" max="10495" width="38.8515625" style="1" customWidth="1"/>
    <col min="10496" max="10496" width="45.57421875" style="1" customWidth="1"/>
    <col min="10497" max="10497" width="16.57421875" style="1" customWidth="1"/>
    <col min="10498" max="10498" width="19.00390625" style="1" customWidth="1"/>
    <col min="10499" max="10499" width="19.421875" style="1" bestFit="1" customWidth="1"/>
    <col min="10500" max="10500" width="16.8515625" style="1" bestFit="1" customWidth="1"/>
    <col min="10501" max="10501" width="19.00390625" style="1" hidden="1" customWidth="1"/>
    <col min="10502" max="10750" width="19.00390625" style="1" customWidth="1"/>
    <col min="10751" max="10751" width="38.8515625" style="1" customWidth="1"/>
    <col min="10752" max="10752" width="45.57421875" style="1" customWidth="1"/>
    <col min="10753" max="10753" width="16.57421875" style="1" customWidth="1"/>
    <col min="10754" max="10754" width="19.00390625" style="1" customWidth="1"/>
    <col min="10755" max="10755" width="19.421875" style="1" bestFit="1" customWidth="1"/>
    <col min="10756" max="10756" width="16.8515625" style="1" bestFit="1" customWidth="1"/>
    <col min="10757" max="10757" width="19.00390625" style="1" hidden="1" customWidth="1"/>
    <col min="10758" max="11006" width="19.00390625" style="1" customWidth="1"/>
    <col min="11007" max="11007" width="38.8515625" style="1" customWidth="1"/>
    <col min="11008" max="11008" width="45.57421875" style="1" customWidth="1"/>
    <col min="11009" max="11009" width="16.57421875" style="1" customWidth="1"/>
    <col min="11010" max="11010" width="19.00390625" style="1" customWidth="1"/>
    <col min="11011" max="11011" width="19.421875" style="1" bestFit="1" customWidth="1"/>
    <col min="11012" max="11012" width="16.8515625" style="1" bestFit="1" customWidth="1"/>
    <col min="11013" max="11013" width="19.00390625" style="1" hidden="1" customWidth="1"/>
    <col min="11014" max="11262" width="19.00390625" style="1" customWidth="1"/>
    <col min="11263" max="11263" width="38.8515625" style="1" customWidth="1"/>
    <col min="11264" max="11264" width="45.57421875" style="1" customWidth="1"/>
    <col min="11265" max="11265" width="16.57421875" style="1" customWidth="1"/>
    <col min="11266" max="11266" width="19.00390625" style="1" customWidth="1"/>
    <col min="11267" max="11267" width="19.421875" style="1" bestFit="1" customWidth="1"/>
    <col min="11268" max="11268" width="16.8515625" style="1" bestFit="1" customWidth="1"/>
    <col min="11269" max="11269" width="19.00390625" style="1" hidden="1" customWidth="1"/>
    <col min="11270" max="11518" width="19.00390625" style="1" customWidth="1"/>
    <col min="11519" max="11519" width="38.8515625" style="1" customWidth="1"/>
    <col min="11520" max="11520" width="45.57421875" style="1" customWidth="1"/>
    <col min="11521" max="11521" width="16.57421875" style="1" customWidth="1"/>
    <col min="11522" max="11522" width="19.00390625" style="1" customWidth="1"/>
    <col min="11523" max="11523" width="19.421875" style="1" bestFit="1" customWidth="1"/>
    <col min="11524" max="11524" width="16.8515625" style="1" bestFit="1" customWidth="1"/>
    <col min="11525" max="11525" width="19.00390625" style="1" hidden="1" customWidth="1"/>
    <col min="11526" max="11774" width="19.00390625" style="1" customWidth="1"/>
    <col min="11775" max="11775" width="38.8515625" style="1" customWidth="1"/>
    <col min="11776" max="11776" width="45.57421875" style="1" customWidth="1"/>
    <col min="11777" max="11777" width="16.57421875" style="1" customWidth="1"/>
    <col min="11778" max="11778" width="19.00390625" style="1" customWidth="1"/>
    <col min="11779" max="11779" width="19.421875" style="1" bestFit="1" customWidth="1"/>
    <col min="11780" max="11780" width="16.8515625" style="1" bestFit="1" customWidth="1"/>
    <col min="11781" max="11781" width="19.00390625" style="1" hidden="1" customWidth="1"/>
    <col min="11782" max="12030" width="19.00390625" style="1" customWidth="1"/>
    <col min="12031" max="12031" width="38.8515625" style="1" customWidth="1"/>
    <col min="12032" max="12032" width="45.57421875" style="1" customWidth="1"/>
    <col min="12033" max="12033" width="16.57421875" style="1" customWidth="1"/>
    <col min="12034" max="12034" width="19.00390625" style="1" customWidth="1"/>
    <col min="12035" max="12035" width="19.421875" style="1" bestFit="1" customWidth="1"/>
    <col min="12036" max="12036" width="16.8515625" style="1" bestFit="1" customWidth="1"/>
    <col min="12037" max="12037" width="19.00390625" style="1" hidden="1" customWidth="1"/>
    <col min="12038" max="12286" width="19.00390625" style="1" customWidth="1"/>
    <col min="12287" max="12287" width="38.8515625" style="1" customWidth="1"/>
    <col min="12288" max="12288" width="45.57421875" style="1" customWidth="1"/>
    <col min="12289" max="12289" width="16.57421875" style="1" customWidth="1"/>
    <col min="12290" max="12290" width="19.00390625" style="1" customWidth="1"/>
    <col min="12291" max="12291" width="19.421875" style="1" bestFit="1" customWidth="1"/>
    <col min="12292" max="12292" width="16.8515625" style="1" bestFit="1" customWidth="1"/>
    <col min="12293" max="12293" width="19.00390625" style="1" hidden="1" customWidth="1"/>
    <col min="12294" max="12542" width="19.00390625" style="1" customWidth="1"/>
    <col min="12543" max="12543" width="38.8515625" style="1" customWidth="1"/>
    <col min="12544" max="12544" width="45.57421875" style="1" customWidth="1"/>
    <col min="12545" max="12545" width="16.57421875" style="1" customWidth="1"/>
    <col min="12546" max="12546" width="19.00390625" style="1" customWidth="1"/>
    <col min="12547" max="12547" width="19.421875" style="1" bestFit="1" customWidth="1"/>
    <col min="12548" max="12548" width="16.8515625" style="1" bestFit="1" customWidth="1"/>
    <col min="12549" max="12549" width="19.00390625" style="1" hidden="1" customWidth="1"/>
    <col min="12550" max="12798" width="19.00390625" style="1" customWidth="1"/>
    <col min="12799" max="12799" width="38.8515625" style="1" customWidth="1"/>
    <col min="12800" max="12800" width="45.57421875" style="1" customWidth="1"/>
    <col min="12801" max="12801" width="16.57421875" style="1" customWidth="1"/>
    <col min="12802" max="12802" width="19.00390625" style="1" customWidth="1"/>
    <col min="12803" max="12803" width="19.421875" style="1" bestFit="1" customWidth="1"/>
    <col min="12804" max="12804" width="16.8515625" style="1" bestFit="1" customWidth="1"/>
    <col min="12805" max="12805" width="19.00390625" style="1" hidden="1" customWidth="1"/>
    <col min="12806" max="13054" width="19.00390625" style="1" customWidth="1"/>
    <col min="13055" max="13055" width="38.8515625" style="1" customWidth="1"/>
    <col min="13056" max="13056" width="45.57421875" style="1" customWidth="1"/>
    <col min="13057" max="13057" width="16.57421875" style="1" customWidth="1"/>
    <col min="13058" max="13058" width="19.00390625" style="1" customWidth="1"/>
    <col min="13059" max="13059" width="19.421875" style="1" bestFit="1" customWidth="1"/>
    <col min="13060" max="13060" width="16.8515625" style="1" bestFit="1" customWidth="1"/>
    <col min="13061" max="13061" width="19.00390625" style="1" hidden="1" customWidth="1"/>
    <col min="13062" max="13310" width="19.00390625" style="1" customWidth="1"/>
    <col min="13311" max="13311" width="38.8515625" style="1" customWidth="1"/>
    <col min="13312" max="13312" width="45.57421875" style="1" customWidth="1"/>
    <col min="13313" max="13313" width="16.57421875" style="1" customWidth="1"/>
    <col min="13314" max="13314" width="19.00390625" style="1" customWidth="1"/>
    <col min="13315" max="13315" width="19.421875" style="1" bestFit="1" customWidth="1"/>
    <col min="13316" max="13316" width="16.8515625" style="1" bestFit="1" customWidth="1"/>
    <col min="13317" max="13317" width="19.00390625" style="1" hidden="1" customWidth="1"/>
    <col min="13318" max="13566" width="19.00390625" style="1" customWidth="1"/>
    <col min="13567" max="13567" width="38.8515625" style="1" customWidth="1"/>
    <col min="13568" max="13568" width="45.57421875" style="1" customWidth="1"/>
    <col min="13569" max="13569" width="16.57421875" style="1" customWidth="1"/>
    <col min="13570" max="13570" width="19.00390625" style="1" customWidth="1"/>
    <col min="13571" max="13571" width="19.421875" style="1" bestFit="1" customWidth="1"/>
    <col min="13572" max="13572" width="16.8515625" style="1" bestFit="1" customWidth="1"/>
    <col min="13573" max="13573" width="19.00390625" style="1" hidden="1" customWidth="1"/>
    <col min="13574" max="13822" width="19.00390625" style="1" customWidth="1"/>
    <col min="13823" max="13823" width="38.8515625" style="1" customWidth="1"/>
    <col min="13824" max="13824" width="45.57421875" style="1" customWidth="1"/>
    <col min="13825" max="13825" width="16.57421875" style="1" customWidth="1"/>
    <col min="13826" max="13826" width="19.00390625" style="1" customWidth="1"/>
    <col min="13827" max="13827" width="19.421875" style="1" bestFit="1" customWidth="1"/>
    <col min="13828" max="13828" width="16.8515625" style="1" bestFit="1" customWidth="1"/>
    <col min="13829" max="13829" width="19.00390625" style="1" hidden="1" customWidth="1"/>
    <col min="13830" max="14078" width="19.00390625" style="1" customWidth="1"/>
    <col min="14079" max="14079" width="38.8515625" style="1" customWidth="1"/>
    <col min="14080" max="14080" width="45.57421875" style="1" customWidth="1"/>
    <col min="14081" max="14081" width="16.57421875" style="1" customWidth="1"/>
    <col min="14082" max="14082" width="19.00390625" style="1" customWidth="1"/>
    <col min="14083" max="14083" width="19.421875" style="1" bestFit="1" customWidth="1"/>
    <col min="14084" max="14084" width="16.8515625" style="1" bestFit="1" customWidth="1"/>
    <col min="14085" max="14085" width="19.00390625" style="1" hidden="1" customWidth="1"/>
    <col min="14086" max="14334" width="19.00390625" style="1" customWidth="1"/>
    <col min="14335" max="14335" width="38.8515625" style="1" customWidth="1"/>
    <col min="14336" max="14336" width="45.57421875" style="1" customWidth="1"/>
    <col min="14337" max="14337" width="16.57421875" style="1" customWidth="1"/>
    <col min="14338" max="14338" width="19.00390625" style="1" customWidth="1"/>
    <col min="14339" max="14339" width="19.421875" style="1" bestFit="1" customWidth="1"/>
    <col min="14340" max="14340" width="16.8515625" style="1" bestFit="1" customWidth="1"/>
    <col min="14341" max="14341" width="19.00390625" style="1" hidden="1" customWidth="1"/>
    <col min="14342" max="14590" width="19.00390625" style="1" customWidth="1"/>
    <col min="14591" max="14591" width="38.8515625" style="1" customWidth="1"/>
    <col min="14592" max="14592" width="45.57421875" style="1" customWidth="1"/>
    <col min="14593" max="14593" width="16.57421875" style="1" customWidth="1"/>
    <col min="14594" max="14594" width="19.00390625" style="1" customWidth="1"/>
    <col min="14595" max="14595" width="19.421875" style="1" bestFit="1" customWidth="1"/>
    <col min="14596" max="14596" width="16.8515625" style="1" bestFit="1" customWidth="1"/>
    <col min="14597" max="14597" width="19.00390625" style="1" hidden="1" customWidth="1"/>
    <col min="14598" max="14846" width="19.00390625" style="1" customWidth="1"/>
    <col min="14847" max="14847" width="38.8515625" style="1" customWidth="1"/>
    <col min="14848" max="14848" width="45.57421875" style="1" customWidth="1"/>
    <col min="14849" max="14849" width="16.57421875" style="1" customWidth="1"/>
    <col min="14850" max="14850" width="19.00390625" style="1" customWidth="1"/>
    <col min="14851" max="14851" width="19.421875" style="1" bestFit="1" customWidth="1"/>
    <col min="14852" max="14852" width="16.8515625" style="1" bestFit="1" customWidth="1"/>
    <col min="14853" max="14853" width="19.00390625" style="1" hidden="1" customWidth="1"/>
    <col min="14854" max="15102" width="19.00390625" style="1" customWidth="1"/>
    <col min="15103" max="15103" width="38.8515625" style="1" customWidth="1"/>
    <col min="15104" max="15104" width="45.57421875" style="1" customWidth="1"/>
    <col min="15105" max="15105" width="16.57421875" style="1" customWidth="1"/>
    <col min="15106" max="15106" width="19.00390625" style="1" customWidth="1"/>
    <col min="15107" max="15107" width="19.421875" style="1" bestFit="1" customWidth="1"/>
    <col min="15108" max="15108" width="16.8515625" style="1" bestFit="1" customWidth="1"/>
    <col min="15109" max="15109" width="19.00390625" style="1" hidden="1" customWidth="1"/>
    <col min="15110" max="15358" width="19.00390625" style="1" customWidth="1"/>
    <col min="15359" max="15359" width="38.8515625" style="1" customWidth="1"/>
    <col min="15360" max="15360" width="45.57421875" style="1" customWidth="1"/>
    <col min="15361" max="15361" width="16.57421875" style="1" customWidth="1"/>
    <col min="15362" max="15362" width="19.00390625" style="1" customWidth="1"/>
    <col min="15363" max="15363" width="19.421875" style="1" bestFit="1" customWidth="1"/>
    <col min="15364" max="15364" width="16.8515625" style="1" bestFit="1" customWidth="1"/>
    <col min="15365" max="15365" width="19.00390625" style="1" hidden="1" customWidth="1"/>
    <col min="15366" max="15614" width="19.00390625" style="1" customWidth="1"/>
    <col min="15615" max="15615" width="38.8515625" style="1" customWidth="1"/>
    <col min="15616" max="15616" width="45.57421875" style="1" customWidth="1"/>
    <col min="15617" max="15617" width="16.57421875" style="1" customWidth="1"/>
    <col min="15618" max="15618" width="19.00390625" style="1" customWidth="1"/>
    <col min="15619" max="15619" width="19.421875" style="1" bestFit="1" customWidth="1"/>
    <col min="15620" max="15620" width="16.8515625" style="1" bestFit="1" customWidth="1"/>
    <col min="15621" max="15621" width="19.00390625" style="1" hidden="1" customWidth="1"/>
    <col min="15622" max="15870" width="19.00390625" style="1" customWidth="1"/>
    <col min="15871" max="15871" width="38.8515625" style="1" customWidth="1"/>
    <col min="15872" max="15872" width="45.57421875" style="1" customWidth="1"/>
    <col min="15873" max="15873" width="16.57421875" style="1" customWidth="1"/>
    <col min="15874" max="15874" width="19.00390625" style="1" customWidth="1"/>
    <col min="15875" max="15875" width="19.421875" style="1" bestFit="1" customWidth="1"/>
    <col min="15876" max="15876" width="16.8515625" style="1" bestFit="1" customWidth="1"/>
    <col min="15877" max="15877" width="19.00390625" style="1" hidden="1" customWidth="1"/>
    <col min="15878" max="16126" width="19.00390625" style="1" customWidth="1"/>
    <col min="16127" max="16127" width="38.8515625" style="1" customWidth="1"/>
    <col min="16128" max="16128" width="45.57421875" style="1" customWidth="1"/>
    <col min="16129" max="16129" width="16.57421875" style="1" customWidth="1"/>
    <col min="16130" max="16130" width="19.00390625" style="1" customWidth="1"/>
    <col min="16131" max="16131" width="19.421875" style="1" bestFit="1" customWidth="1"/>
    <col min="16132" max="16132" width="16.8515625" style="1" bestFit="1" customWidth="1"/>
    <col min="16133" max="16133" width="19.00390625" style="1" hidden="1" customWidth="1"/>
    <col min="16134" max="16384" width="19.00390625" style="1" customWidth="1"/>
  </cols>
  <sheetData>
    <row r="1" ht="12.75"/>
    <row r="6" ht="12.75"/>
    <row r="8" spans="1:5" ht="15">
      <c r="A8" s="2" t="s">
        <v>109</v>
      </c>
      <c r="B8" s="2"/>
      <c r="C8" s="3" t="s">
        <v>0</v>
      </c>
      <c r="D8" s="4" t="s">
        <v>1</v>
      </c>
      <c r="E8" s="5" t="s">
        <v>2</v>
      </c>
    </row>
    <row r="9" spans="1:6" ht="15">
      <c r="A9" s="6" t="s">
        <v>19</v>
      </c>
      <c r="B9" s="7" t="s">
        <v>32</v>
      </c>
      <c r="C9" s="7">
        <v>25500</v>
      </c>
      <c r="D9" s="52"/>
      <c r="E9" s="53"/>
      <c r="F9" s="1" t="s">
        <v>3</v>
      </c>
    </row>
    <row r="10" spans="1:6" ht="15">
      <c r="A10" s="6" t="s">
        <v>20</v>
      </c>
      <c r="B10" s="7" t="s">
        <v>47</v>
      </c>
      <c r="C10" s="7">
        <v>2000</v>
      </c>
      <c r="D10" s="52"/>
      <c r="E10" s="53"/>
      <c r="F10" s="1" t="s">
        <v>3</v>
      </c>
    </row>
    <row r="11" spans="1:6" ht="15">
      <c r="A11" s="6" t="s">
        <v>49</v>
      </c>
      <c r="B11" s="7" t="s">
        <v>38</v>
      </c>
      <c r="C11" s="7">
        <v>1000</v>
      </c>
      <c r="D11" s="52"/>
      <c r="E11" s="53"/>
      <c r="F11" s="1" t="s">
        <v>3</v>
      </c>
    </row>
    <row r="12" spans="1:6" ht="15">
      <c r="A12" s="6" t="s">
        <v>50</v>
      </c>
      <c r="B12" s="7" t="s">
        <v>51</v>
      </c>
      <c r="C12" s="7">
        <v>50000</v>
      </c>
      <c r="D12" s="52"/>
      <c r="E12" s="53"/>
      <c r="F12" s="1" t="s">
        <v>3</v>
      </c>
    </row>
    <row r="13" spans="1:6" ht="15">
      <c r="A13" s="6" t="s">
        <v>64</v>
      </c>
      <c r="B13" s="7" t="s">
        <v>62</v>
      </c>
      <c r="C13" s="7">
        <v>4000</v>
      </c>
      <c r="D13" s="54"/>
      <c r="E13" s="55"/>
      <c r="F13" s="36"/>
    </row>
    <row r="14" spans="1:6" ht="15">
      <c r="A14" s="37" t="s">
        <v>66</v>
      </c>
      <c r="B14" s="7" t="s">
        <v>107</v>
      </c>
      <c r="C14" s="7">
        <v>500</v>
      </c>
      <c r="D14" s="54"/>
      <c r="E14" s="55"/>
      <c r="F14" s="36"/>
    </row>
    <row r="15" spans="1:6" ht="15">
      <c r="A15" s="37" t="s">
        <v>65</v>
      </c>
      <c r="B15" s="7" t="s">
        <v>63</v>
      </c>
      <c r="C15" s="7">
        <v>7500</v>
      </c>
      <c r="D15" s="54"/>
      <c r="E15" s="55"/>
      <c r="F15" s="36"/>
    </row>
    <row r="16" spans="1:6" ht="15">
      <c r="A16" s="6" t="s">
        <v>86</v>
      </c>
      <c r="B16" s="7" t="s">
        <v>85</v>
      </c>
      <c r="C16" s="7">
        <v>3000</v>
      </c>
      <c r="D16" s="54"/>
      <c r="E16" s="55"/>
      <c r="F16" s="36"/>
    </row>
    <row r="17" spans="1:6" ht="15">
      <c r="A17" s="60" t="s">
        <v>105</v>
      </c>
      <c r="B17" s="7" t="s">
        <v>38</v>
      </c>
      <c r="C17" s="7">
        <v>16000</v>
      </c>
      <c r="D17" s="54"/>
      <c r="E17" s="55"/>
      <c r="F17" s="10"/>
    </row>
    <row r="18" spans="1:6" ht="15">
      <c r="A18" s="60" t="s">
        <v>121</v>
      </c>
      <c r="B18" s="7" t="s">
        <v>122</v>
      </c>
      <c r="C18" s="75">
        <v>38000</v>
      </c>
      <c r="D18" s="73"/>
      <c r="E18" s="74"/>
      <c r="F18" s="10"/>
    </row>
    <row r="19" spans="1:5" ht="15">
      <c r="A19" s="8"/>
      <c r="B19" s="57" t="s">
        <v>4</v>
      </c>
      <c r="C19" s="9">
        <f>SUM(C9:C18)</f>
        <v>147500</v>
      </c>
      <c r="D19" s="11"/>
      <c r="E19" s="56"/>
    </row>
    <row r="20" spans="1:3" ht="15">
      <c r="A20" s="12"/>
      <c r="B20" s="12" t="s">
        <v>5</v>
      </c>
      <c r="C20" s="13"/>
    </row>
    <row r="21" ht="13.5" thickBot="1">
      <c r="A21" s="18" t="s">
        <v>46</v>
      </c>
    </row>
    <row r="22" spans="1:4" ht="15">
      <c r="A22" s="30" t="s">
        <v>6</v>
      </c>
      <c r="B22" s="127" t="s">
        <v>28</v>
      </c>
      <c r="C22" s="128"/>
      <c r="D22" s="15" t="s">
        <v>30</v>
      </c>
    </row>
    <row r="23" spans="1:4" ht="15">
      <c r="A23" s="20" t="s">
        <v>7</v>
      </c>
      <c r="B23" s="84" t="s">
        <v>21</v>
      </c>
      <c r="C23" s="119"/>
      <c r="D23" s="15"/>
    </row>
    <row r="24" spans="1:4" ht="15" customHeight="1">
      <c r="A24" s="21" t="s">
        <v>8</v>
      </c>
      <c r="B24" s="94" t="s">
        <v>22</v>
      </c>
      <c r="C24" s="129"/>
      <c r="D24" s="15"/>
    </row>
    <row r="25" spans="1:4" ht="13.5" thickBot="1">
      <c r="A25" s="22" t="s">
        <v>9</v>
      </c>
      <c r="B25" s="96" t="s">
        <v>48</v>
      </c>
      <c r="C25" s="130"/>
      <c r="D25" s="15"/>
    </row>
    <row r="26" spans="1:4" ht="13.5" thickBot="1">
      <c r="A26" s="23" t="s">
        <v>10</v>
      </c>
      <c r="B26" s="16"/>
      <c r="C26" s="24"/>
      <c r="D26" s="15"/>
    </row>
    <row r="27" spans="1:4" ht="15">
      <c r="A27" s="19" t="s">
        <v>11</v>
      </c>
      <c r="B27" s="76" t="s">
        <v>23</v>
      </c>
      <c r="C27" s="118"/>
      <c r="D27" s="15"/>
    </row>
    <row r="28" spans="1:4" ht="15">
      <c r="A28" s="23" t="s">
        <v>12</v>
      </c>
      <c r="B28" s="84" t="s">
        <v>31</v>
      </c>
      <c r="C28" s="124"/>
      <c r="D28" s="15"/>
    </row>
    <row r="29" spans="1:4" ht="14.25" customHeight="1">
      <c r="A29" s="20" t="s">
        <v>13</v>
      </c>
      <c r="B29" s="78" t="s">
        <v>26</v>
      </c>
      <c r="C29" s="119"/>
      <c r="D29" s="15"/>
    </row>
    <row r="30" spans="1:4" ht="13.5" thickBot="1">
      <c r="A30" s="22" t="s">
        <v>14</v>
      </c>
      <c r="B30" s="88" t="s">
        <v>27</v>
      </c>
      <c r="C30" s="125"/>
      <c r="D30" s="15"/>
    </row>
    <row r="31" spans="1:4" ht="13.5" thickBot="1">
      <c r="A31" s="23" t="s">
        <v>15</v>
      </c>
      <c r="B31" s="90"/>
      <c r="C31" s="126"/>
      <c r="D31" s="15"/>
    </row>
    <row r="32" spans="1:4" ht="15">
      <c r="A32" s="19" t="s">
        <v>7</v>
      </c>
      <c r="B32" s="76" t="s">
        <v>35</v>
      </c>
      <c r="C32" s="118"/>
      <c r="D32" s="15"/>
    </row>
    <row r="33" spans="1:4" ht="14.25" customHeight="1">
      <c r="A33" s="20" t="s">
        <v>13</v>
      </c>
      <c r="B33" s="78" t="s">
        <v>24</v>
      </c>
      <c r="C33" s="119"/>
      <c r="D33" s="15"/>
    </row>
    <row r="34" spans="1:4" ht="14.25" customHeight="1" thickBot="1">
      <c r="A34" s="25" t="s">
        <v>16</v>
      </c>
      <c r="B34" s="80" t="s">
        <v>25</v>
      </c>
      <c r="C34" s="120"/>
      <c r="D34" s="15"/>
    </row>
    <row r="35" spans="1:4" ht="13.5" thickTop="1">
      <c r="A35" s="26" t="s">
        <v>17</v>
      </c>
      <c r="B35" s="113" t="s">
        <v>124</v>
      </c>
      <c r="C35" s="121"/>
      <c r="D35" s="15"/>
    </row>
    <row r="36" spans="1:4" ht="26.25" thickBot="1">
      <c r="A36" s="27" t="s">
        <v>18</v>
      </c>
      <c r="B36" s="122"/>
      <c r="C36" s="123"/>
      <c r="D36" s="15"/>
    </row>
    <row r="37" spans="1:4" ht="14.25" customHeight="1" thickBot="1">
      <c r="A37" s="43" t="s">
        <v>45</v>
      </c>
      <c r="B37" s="17"/>
      <c r="C37" s="17"/>
      <c r="D37" s="15"/>
    </row>
    <row r="38" spans="1:4" ht="15">
      <c r="A38" s="32" t="s">
        <v>6</v>
      </c>
      <c r="B38" s="131" t="s">
        <v>34</v>
      </c>
      <c r="C38" s="132"/>
      <c r="D38" s="1" t="s">
        <v>33</v>
      </c>
    </row>
    <row r="39" spans="1:3" ht="15">
      <c r="A39" s="33" t="s">
        <v>7</v>
      </c>
      <c r="B39" s="133" t="s">
        <v>35</v>
      </c>
      <c r="C39" s="134"/>
    </row>
    <row r="40" spans="1:3" ht="15">
      <c r="A40" s="33" t="s">
        <v>9</v>
      </c>
      <c r="B40" s="133" t="s">
        <v>36</v>
      </c>
      <c r="C40" s="134"/>
    </row>
    <row r="41" spans="1:3" ht="15">
      <c r="A41" s="33" t="s">
        <v>11</v>
      </c>
      <c r="B41" s="133" t="s">
        <v>19</v>
      </c>
      <c r="C41" s="134"/>
    </row>
    <row r="42" spans="1:3" ht="15">
      <c r="A42" s="34" t="s">
        <v>13</v>
      </c>
      <c r="B42" s="143" t="s">
        <v>37</v>
      </c>
      <c r="C42" s="134"/>
    </row>
    <row r="43" spans="1:3" ht="15">
      <c r="A43" s="34" t="s">
        <v>14</v>
      </c>
      <c r="B43" s="144" t="s">
        <v>42</v>
      </c>
      <c r="C43" s="145"/>
    </row>
    <row r="44" spans="1:3" ht="13.5" thickBot="1">
      <c r="A44" s="31" t="s">
        <v>17</v>
      </c>
      <c r="B44" s="146" t="s">
        <v>125</v>
      </c>
      <c r="C44" s="147"/>
    </row>
    <row r="45" ht="13.5" thickBot="1">
      <c r="A45" s="18" t="s">
        <v>44</v>
      </c>
    </row>
    <row r="46" spans="1:4" ht="15">
      <c r="A46" s="35" t="s">
        <v>6</v>
      </c>
      <c r="B46" s="141" t="s">
        <v>38</v>
      </c>
      <c r="C46" s="142"/>
      <c r="D46" s="1" t="s">
        <v>33</v>
      </c>
    </row>
    <row r="47" spans="1:3" ht="15">
      <c r="A47" s="28" t="s">
        <v>7</v>
      </c>
      <c r="B47" s="135" t="s">
        <v>39</v>
      </c>
      <c r="C47" s="136"/>
    </row>
    <row r="48" spans="1:3" ht="15">
      <c r="A48" s="28" t="s">
        <v>9</v>
      </c>
      <c r="B48" s="135" t="s">
        <v>40</v>
      </c>
      <c r="C48" s="136"/>
    </row>
    <row r="49" spans="1:3" ht="15">
      <c r="A49" s="28" t="s">
        <v>11</v>
      </c>
      <c r="B49" s="135" t="s">
        <v>19</v>
      </c>
      <c r="C49" s="136"/>
    </row>
    <row r="50" spans="1:3" ht="15">
      <c r="A50" s="28" t="s">
        <v>13</v>
      </c>
      <c r="B50" s="137" t="s">
        <v>37</v>
      </c>
      <c r="C50" s="136"/>
    </row>
    <row r="51" spans="1:3" ht="15">
      <c r="A51" s="28" t="s">
        <v>14</v>
      </c>
      <c r="B51" s="138" t="s">
        <v>43</v>
      </c>
      <c r="C51" s="139"/>
    </row>
    <row r="52" spans="1:3" ht="15.75" customHeight="1">
      <c r="A52" s="28" t="s">
        <v>17</v>
      </c>
      <c r="B52" s="135" t="s">
        <v>126</v>
      </c>
      <c r="C52" s="136"/>
    </row>
    <row r="53" spans="1:3" ht="81" customHeight="1" thickBot="1">
      <c r="A53" s="29" t="s">
        <v>18</v>
      </c>
      <c r="B53" s="140" t="s">
        <v>41</v>
      </c>
      <c r="C53" s="140"/>
    </row>
    <row r="54" ht="13.5" thickBot="1">
      <c r="A54" s="18" t="s">
        <v>67</v>
      </c>
    </row>
    <row r="55" spans="1:4" ht="15">
      <c r="A55" s="30" t="s">
        <v>6</v>
      </c>
      <c r="B55" s="127" t="s">
        <v>123</v>
      </c>
      <c r="C55" s="128"/>
      <c r="D55" s="15" t="s">
        <v>52</v>
      </c>
    </row>
    <row r="56" spans="1:4" ht="15">
      <c r="A56" s="20" t="s">
        <v>7</v>
      </c>
      <c r="B56" s="84" t="s">
        <v>53</v>
      </c>
      <c r="C56" s="119"/>
      <c r="D56" s="15"/>
    </row>
    <row r="57" spans="1:4" ht="15" customHeight="1">
      <c r="A57" s="21" t="s">
        <v>8</v>
      </c>
      <c r="B57" s="94" t="s">
        <v>54</v>
      </c>
      <c r="C57" s="129"/>
      <c r="D57" s="15"/>
    </row>
    <row r="58" spans="1:4" ht="13.5" thickBot="1">
      <c r="A58" s="22" t="s">
        <v>9</v>
      </c>
      <c r="B58" s="96" t="s">
        <v>55</v>
      </c>
      <c r="C58" s="130"/>
      <c r="D58" s="15"/>
    </row>
    <row r="59" spans="1:4" ht="13.5" thickBot="1">
      <c r="A59" s="23" t="s">
        <v>10</v>
      </c>
      <c r="B59" s="16"/>
      <c r="C59" s="24"/>
      <c r="D59" s="15"/>
    </row>
    <row r="60" spans="1:4" ht="15">
      <c r="A60" s="19" t="s">
        <v>11</v>
      </c>
      <c r="B60" s="76" t="s">
        <v>56</v>
      </c>
      <c r="C60" s="118"/>
      <c r="D60" s="15"/>
    </row>
    <row r="61" spans="1:4" ht="15">
      <c r="A61" s="23" t="s">
        <v>12</v>
      </c>
      <c r="B61" s="84" t="s">
        <v>31</v>
      </c>
      <c r="C61" s="124"/>
      <c r="D61" s="15"/>
    </row>
    <row r="62" spans="1:4" ht="14.25" customHeight="1">
      <c r="A62" s="20" t="s">
        <v>13</v>
      </c>
      <c r="B62" s="78" t="s">
        <v>58</v>
      </c>
      <c r="C62" s="119"/>
      <c r="D62" s="15"/>
    </row>
    <row r="63" spans="1:4" ht="13.5" thickBot="1">
      <c r="A63" s="22" t="s">
        <v>14</v>
      </c>
      <c r="B63" s="88" t="s">
        <v>57</v>
      </c>
      <c r="C63" s="125"/>
      <c r="D63" s="15"/>
    </row>
    <row r="64" spans="1:4" ht="13.5" thickBot="1">
      <c r="A64" s="23" t="s">
        <v>15</v>
      </c>
      <c r="B64" s="90"/>
      <c r="C64" s="126"/>
      <c r="D64" s="15"/>
    </row>
    <row r="65" spans="1:4" ht="15">
      <c r="A65" s="19" t="s">
        <v>7</v>
      </c>
      <c r="B65" s="76" t="s">
        <v>59</v>
      </c>
      <c r="C65" s="118"/>
      <c r="D65" s="15"/>
    </row>
    <row r="66" spans="1:4" ht="14.25" customHeight="1">
      <c r="A66" s="20" t="s">
        <v>13</v>
      </c>
      <c r="B66" s="78" t="s">
        <v>60</v>
      </c>
      <c r="C66" s="119"/>
      <c r="D66" s="15"/>
    </row>
    <row r="67" spans="1:4" ht="14.25" customHeight="1" thickBot="1">
      <c r="A67" s="25" t="s">
        <v>16</v>
      </c>
      <c r="B67" s="80" t="s">
        <v>61</v>
      </c>
      <c r="C67" s="120"/>
      <c r="D67" s="15"/>
    </row>
    <row r="68" spans="1:4" ht="13.5" thickTop="1">
      <c r="A68" s="26" t="s">
        <v>17</v>
      </c>
      <c r="B68" s="113" t="s">
        <v>124</v>
      </c>
      <c r="C68" s="121"/>
      <c r="D68" s="15"/>
    </row>
    <row r="69" spans="1:4" ht="26.25" thickBot="1">
      <c r="A69" s="27" t="s">
        <v>18</v>
      </c>
      <c r="B69" s="122"/>
      <c r="C69" s="123"/>
      <c r="D69" s="15"/>
    </row>
    <row r="70" spans="1:2" ht="13.5" thickBot="1">
      <c r="A70" s="38" t="s">
        <v>64</v>
      </c>
      <c r="B70" s="39"/>
    </row>
    <row r="71" spans="1:4" ht="13.5" thickTop="1">
      <c r="A71" s="58" t="s">
        <v>68</v>
      </c>
      <c r="B71" s="105" t="s">
        <v>97</v>
      </c>
      <c r="C71" s="106"/>
      <c r="D71" s="1" t="s">
        <v>95</v>
      </c>
    </row>
    <row r="72" spans="1:3" ht="15">
      <c r="A72" s="40" t="s">
        <v>69</v>
      </c>
      <c r="B72" s="86" t="s">
        <v>108</v>
      </c>
      <c r="C72" s="95"/>
    </row>
    <row r="73" spans="1:3" ht="15">
      <c r="A73" s="40" t="s">
        <v>70</v>
      </c>
      <c r="B73" s="107" t="s">
        <v>71</v>
      </c>
      <c r="C73" s="87"/>
    </row>
    <row r="74" spans="1:3" ht="15">
      <c r="A74" s="40" t="s">
        <v>72</v>
      </c>
      <c r="B74" s="108">
        <v>1</v>
      </c>
      <c r="C74" s="87"/>
    </row>
    <row r="75" spans="1:3" ht="15">
      <c r="A75" s="40" t="s">
        <v>73</v>
      </c>
      <c r="B75" s="86" t="s">
        <v>74</v>
      </c>
      <c r="C75" s="87"/>
    </row>
    <row r="76" spans="1:3" ht="15">
      <c r="A76" s="40" t="s">
        <v>75</v>
      </c>
      <c r="B76" s="100" t="s">
        <v>43</v>
      </c>
      <c r="C76" s="87"/>
    </row>
    <row r="77" spans="1:3" ht="13.5" thickBot="1">
      <c r="A77" s="41" t="s">
        <v>17</v>
      </c>
      <c r="B77" s="101" t="s">
        <v>127</v>
      </c>
      <c r="C77" s="102"/>
    </row>
    <row r="78" spans="1:3" ht="75.75" customHeight="1" thickBot="1">
      <c r="A78" s="42" t="s">
        <v>18</v>
      </c>
      <c r="B78" s="103" t="s">
        <v>98</v>
      </c>
      <c r="C78" s="104"/>
    </row>
    <row r="79" spans="1:2" ht="14.25" thickBot="1" thickTop="1">
      <c r="A79" s="38" t="s">
        <v>66</v>
      </c>
      <c r="B79" s="39"/>
    </row>
    <row r="80" spans="1:4" ht="13.5" thickTop="1">
      <c r="A80" s="58" t="s">
        <v>68</v>
      </c>
      <c r="B80" s="105" t="s">
        <v>76</v>
      </c>
      <c r="C80" s="106"/>
      <c r="D80" s="1" t="s">
        <v>95</v>
      </c>
    </row>
    <row r="81" spans="1:3" ht="15">
      <c r="A81" s="40" t="s">
        <v>69</v>
      </c>
      <c r="B81" s="86" t="s">
        <v>35</v>
      </c>
      <c r="C81" s="95"/>
    </row>
    <row r="82" spans="1:3" ht="15">
      <c r="A82" s="40" t="s">
        <v>70</v>
      </c>
      <c r="B82" s="109" t="s">
        <v>77</v>
      </c>
      <c r="C82" s="110"/>
    </row>
    <row r="83" spans="1:3" ht="15">
      <c r="A83" s="40" t="s">
        <v>72</v>
      </c>
      <c r="B83" s="108">
        <v>1</v>
      </c>
      <c r="C83" s="87"/>
    </row>
    <row r="84" spans="1:3" ht="15">
      <c r="A84" s="40" t="s">
        <v>73</v>
      </c>
      <c r="B84" s="86" t="s">
        <v>78</v>
      </c>
      <c r="C84" s="87"/>
    </row>
    <row r="85" spans="1:3" ht="15">
      <c r="A85" s="40" t="s">
        <v>75</v>
      </c>
      <c r="B85" s="100" t="s">
        <v>42</v>
      </c>
      <c r="C85" s="87"/>
    </row>
    <row r="86" spans="1:3" ht="13.5" thickBot="1">
      <c r="A86" s="41" t="s">
        <v>17</v>
      </c>
      <c r="B86" s="101" t="s">
        <v>127</v>
      </c>
      <c r="C86" s="102"/>
    </row>
    <row r="87" spans="1:3" ht="38.25" customHeight="1" thickBot="1">
      <c r="A87" s="42" t="s">
        <v>18</v>
      </c>
      <c r="B87" s="103" t="s">
        <v>79</v>
      </c>
      <c r="C87" s="117"/>
    </row>
    <row r="88" spans="1:3" ht="14.25" thickBot="1" thickTop="1">
      <c r="A88" s="43" t="s">
        <v>65</v>
      </c>
      <c r="B88" s="44"/>
      <c r="C88" s="44"/>
    </row>
    <row r="89" spans="1:4" ht="13.5" thickTop="1">
      <c r="A89" s="58" t="s">
        <v>68</v>
      </c>
      <c r="B89" s="105" t="s">
        <v>80</v>
      </c>
      <c r="C89" s="106"/>
      <c r="D89" s="1" t="s">
        <v>95</v>
      </c>
    </row>
    <row r="90" spans="1:3" ht="15">
      <c r="A90" s="40" t="s">
        <v>69</v>
      </c>
      <c r="B90" s="86" t="s">
        <v>81</v>
      </c>
      <c r="C90" s="95"/>
    </row>
    <row r="91" spans="1:3" ht="15">
      <c r="A91" s="40" t="s">
        <v>70</v>
      </c>
      <c r="B91" s="109" t="s">
        <v>82</v>
      </c>
      <c r="C91" s="110"/>
    </row>
    <row r="92" spans="1:3" ht="15">
      <c r="A92" s="40" t="s">
        <v>72</v>
      </c>
      <c r="B92" s="108" t="s">
        <v>83</v>
      </c>
      <c r="C92" s="87"/>
    </row>
    <row r="93" spans="1:3" ht="15">
      <c r="A93" s="40" t="s">
        <v>73</v>
      </c>
      <c r="B93" s="86" t="s">
        <v>84</v>
      </c>
      <c r="C93" s="87"/>
    </row>
    <row r="94" spans="1:3" ht="15">
      <c r="A94" s="40" t="s">
        <v>75</v>
      </c>
      <c r="B94" s="100" t="s">
        <v>42</v>
      </c>
      <c r="C94" s="87"/>
    </row>
    <row r="95" spans="1:3" ht="13.5" thickBot="1">
      <c r="A95" s="41" t="s">
        <v>17</v>
      </c>
      <c r="B95" s="101" t="s">
        <v>127</v>
      </c>
      <c r="C95" s="102"/>
    </row>
    <row r="96" spans="1:3" ht="76.5" customHeight="1" thickBot="1">
      <c r="A96" s="42" t="s">
        <v>18</v>
      </c>
      <c r="B96" s="103" t="s">
        <v>99</v>
      </c>
      <c r="C96" s="117"/>
    </row>
    <row r="97" spans="1:2" ht="14.25" thickBot="1" thickTop="1">
      <c r="A97" s="38" t="s">
        <v>92</v>
      </c>
      <c r="B97" s="39"/>
    </row>
    <row r="98" spans="1:4" ht="13.5" thickTop="1">
      <c r="A98" s="58" t="s">
        <v>68</v>
      </c>
      <c r="B98" s="105" t="s">
        <v>87</v>
      </c>
      <c r="C98" s="106"/>
      <c r="D98" s="1" t="s">
        <v>96</v>
      </c>
    </row>
    <row r="99" spans="1:3" ht="15">
      <c r="A99" s="40" t="s">
        <v>69</v>
      </c>
      <c r="B99" s="86" t="s">
        <v>35</v>
      </c>
      <c r="C99" s="95"/>
    </row>
    <row r="100" spans="1:3" ht="15">
      <c r="A100" s="40" t="s">
        <v>70</v>
      </c>
      <c r="B100" s="109">
        <v>36</v>
      </c>
      <c r="C100" s="110"/>
    </row>
    <row r="101" spans="1:3" ht="15">
      <c r="A101" s="40" t="s">
        <v>73</v>
      </c>
      <c r="B101" s="86" t="s">
        <v>88</v>
      </c>
      <c r="C101" s="87"/>
    </row>
    <row r="102" spans="1:3" ht="13.5" thickBot="1">
      <c r="A102" s="45" t="s">
        <v>75</v>
      </c>
      <c r="B102" s="115" t="s">
        <v>42</v>
      </c>
      <c r="C102" s="116"/>
    </row>
    <row r="103" spans="1:2" ht="14.25" thickBot="1" thickTop="1">
      <c r="A103" s="38" t="s">
        <v>93</v>
      </c>
      <c r="B103" s="39"/>
    </row>
    <row r="104" spans="1:4" ht="13.5" thickTop="1">
      <c r="A104" s="58" t="s">
        <v>68</v>
      </c>
      <c r="B104" s="105" t="s">
        <v>89</v>
      </c>
      <c r="C104" s="106"/>
      <c r="D104" s="1" t="s">
        <v>96</v>
      </c>
    </row>
    <row r="105" spans="1:3" ht="15">
      <c r="A105" s="40" t="s">
        <v>69</v>
      </c>
      <c r="B105" s="86" t="s">
        <v>90</v>
      </c>
      <c r="C105" s="95"/>
    </row>
    <row r="106" spans="1:3" ht="15">
      <c r="A106" s="40" t="s">
        <v>70</v>
      </c>
      <c r="B106" s="109">
        <v>36</v>
      </c>
      <c r="C106" s="110"/>
    </row>
    <row r="107" spans="1:3" ht="15">
      <c r="A107" s="40" t="s">
        <v>73</v>
      </c>
      <c r="B107" s="86" t="s">
        <v>91</v>
      </c>
      <c r="C107" s="87"/>
    </row>
    <row r="108" spans="1:3" ht="13.5" thickBot="1">
      <c r="A108" s="45" t="s">
        <v>75</v>
      </c>
      <c r="B108" s="111" t="s">
        <v>57</v>
      </c>
      <c r="C108" s="112"/>
    </row>
    <row r="109" spans="1:3" ht="14.25" thickBot="1" thickTop="1">
      <c r="A109" s="50" t="s">
        <v>94</v>
      </c>
      <c r="B109" s="49"/>
      <c r="C109" s="46"/>
    </row>
    <row r="110" spans="1:3" ht="15">
      <c r="A110" s="47" t="s">
        <v>17</v>
      </c>
      <c r="B110" s="113" t="s">
        <v>128</v>
      </c>
      <c r="C110" s="114"/>
    </row>
    <row r="111" spans="1:3" ht="26.25" thickBot="1">
      <c r="A111" s="48" t="s">
        <v>18</v>
      </c>
      <c r="B111" s="98"/>
      <c r="C111" s="99"/>
    </row>
    <row r="112" spans="1:2" ht="14.25" thickBot="1" thickTop="1">
      <c r="A112" s="38" t="s">
        <v>101</v>
      </c>
      <c r="B112" s="39"/>
    </row>
    <row r="113" spans="1:4" ht="13.5" thickTop="1">
      <c r="A113" s="58" t="s">
        <v>68</v>
      </c>
      <c r="B113" s="105" t="s">
        <v>38</v>
      </c>
      <c r="C113" s="106"/>
      <c r="D113" s="1" t="s">
        <v>106</v>
      </c>
    </row>
    <row r="114" spans="1:3" ht="15">
      <c r="A114" s="40" t="s">
        <v>69</v>
      </c>
      <c r="B114" s="86" t="s">
        <v>39</v>
      </c>
      <c r="C114" s="95"/>
    </row>
    <row r="115" spans="1:3" ht="15">
      <c r="A115" s="40" t="s">
        <v>70</v>
      </c>
      <c r="B115" s="107" t="s">
        <v>104</v>
      </c>
      <c r="C115" s="87"/>
    </row>
    <row r="116" spans="1:3" ht="15">
      <c r="A116" s="40" t="s">
        <v>72</v>
      </c>
      <c r="B116" s="108">
        <v>1</v>
      </c>
      <c r="C116" s="87"/>
    </row>
    <row r="117" spans="1:3" ht="15">
      <c r="A117" s="40" t="s">
        <v>73</v>
      </c>
      <c r="B117" s="86" t="s">
        <v>102</v>
      </c>
      <c r="C117" s="87"/>
    </row>
    <row r="118" spans="1:3" ht="15">
      <c r="A118" s="40" t="s">
        <v>75</v>
      </c>
      <c r="B118" s="100" t="s">
        <v>42</v>
      </c>
      <c r="C118" s="87"/>
    </row>
    <row r="119" spans="1:3" ht="26.25" customHeight="1" thickBot="1">
      <c r="A119" s="41" t="s">
        <v>17</v>
      </c>
      <c r="B119" s="101" t="s">
        <v>130</v>
      </c>
      <c r="C119" s="102"/>
    </row>
    <row r="120" spans="1:3" ht="35.25" customHeight="1" thickBot="1">
      <c r="A120" s="59" t="s">
        <v>100</v>
      </c>
      <c r="B120" s="103" t="s">
        <v>103</v>
      </c>
      <c r="C120" s="104"/>
    </row>
    <row r="121" ht="14.25" thickBot="1" thickTop="1">
      <c r="A121" s="18" t="s">
        <v>116</v>
      </c>
    </row>
    <row r="122" spans="1:4" ht="13.5" thickTop="1">
      <c r="A122" s="62" t="s">
        <v>6</v>
      </c>
      <c r="B122" s="92" t="s">
        <v>110</v>
      </c>
      <c r="C122" s="93"/>
      <c r="D122" s="1" t="s">
        <v>117</v>
      </c>
    </row>
    <row r="123" spans="1:3" ht="15" customHeight="1">
      <c r="A123" s="63" t="s">
        <v>7</v>
      </c>
      <c r="B123" s="84" t="s">
        <v>29</v>
      </c>
      <c r="C123" s="79"/>
    </row>
    <row r="124" spans="1:3" ht="15">
      <c r="A124" s="40" t="s">
        <v>8</v>
      </c>
      <c r="B124" s="94" t="s">
        <v>120</v>
      </c>
      <c r="C124" s="95"/>
    </row>
    <row r="125" spans="1:3" ht="13.5" thickBot="1">
      <c r="A125" s="64" t="s">
        <v>9</v>
      </c>
      <c r="B125" s="96" t="s">
        <v>111</v>
      </c>
      <c r="C125" s="97"/>
    </row>
    <row r="126" spans="1:3" ht="13.5" thickBot="1">
      <c r="A126" s="65" t="s">
        <v>10</v>
      </c>
      <c r="B126" s="16"/>
      <c r="C126" s="66"/>
    </row>
    <row r="127" spans="1:3" ht="15">
      <c r="A127" s="67" t="s">
        <v>11</v>
      </c>
      <c r="B127" s="76" t="s">
        <v>112</v>
      </c>
      <c r="C127" s="77"/>
    </row>
    <row r="128" spans="1:3" ht="14.25" customHeight="1">
      <c r="A128" s="65" t="s">
        <v>12</v>
      </c>
      <c r="B128" s="84" t="s">
        <v>113</v>
      </c>
      <c r="C128" s="85"/>
    </row>
    <row r="129" spans="1:3" ht="12.75" customHeight="1">
      <c r="A129" s="68" t="s">
        <v>13</v>
      </c>
      <c r="B129" s="86" t="s">
        <v>114</v>
      </c>
      <c r="C129" s="87"/>
    </row>
    <row r="130" spans="1:3" ht="13.5" thickBot="1">
      <c r="A130" s="69" t="s">
        <v>14</v>
      </c>
      <c r="B130" s="88" t="s">
        <v>118</v>
      </c>
      <c r="C130" s="89"/>
    </row>
    <row r="131" spans="1:3" ht="13.5" thickBot="1">
      <c r="A131" s="65" t="s">
        <v>15</v>
      </c>
      <c r="B131" s="90"/>
      <c r="C131" s="91"/>
    </row>
    <row r="132" spans="1:3" ht="14.25" customHeight="1">
      <c r="A132" s="70" t="s">
        <v>7</v>
      </c>
      <c r="B132" s="76" t="s">
        <v>29</v>
      </c>
      <c r="C132" s="77"/>
    </row>
    <row r="133" spans="1:3" ht="14.25" customHeight="1">
      <c r="A133" s="63" t="s">
        <v>13</v>
      </c>
      <c r="B133" s="78" t="s">
        <v>115</v>
      </c>
      <c r="C133" s="79"/>
    </row>
    <row r="134" spans="1:3" ht="13.5" thickBot="1">
      <c r="A134" s="71" t="s">
        <v>16</v>
      </c>
      <c r="B134" s="80" t="s">
        <v>119</v>
      </c>
      <c r="C134" s="81"/>
    </row>
    <row r="135" spans="1:3" ht="33.75" customHeight="1" thickBot="1" thickTop="1">
      <c r="A135" s="72" t="s">
        <v>17</v>
      </c>
      <c r="B135" s="82" t="s">
        <v>129</v>
      </c>
      <c r="C135" s="83"/>
    </row>
    <row r="136" spans="1:3" ht="35.25" customHeight="1" thickTop="1">
      <c r="A136" s="61"/>
      <c r="B136" s="39"/>
      <c r="C136" s="39"/>
    </row>
    <row r="137" ht="15">
      <c r="A137" s="61"/>
    </row>
  </sheetData>
  <mergeCells count="100">
    <mergeCell ref="B34:C34"/>
    <mergeCell ref="B35:C35"/>
    <mergeCell ref="B46:C46"/>
    <mergeCell ref="B47:C47"/>
    <mergeCell ref="B48:C48"/>
    <mergeCell ref="B41:C41"/>
    <mergeCell ref="B42:C42"/>
    <mergeCell ref="B43:C43"/>
    <mergeCell ref="B44:C44"/>
    <mergeCell ref="B36:C36"/>
    <mergeCell ref="B33:C33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55:C55"/>
    <mergeCell ref="B56:C56"/>
    <mergeCell ref="B57:C57"/>
    <mergeCell ref="B58:C58"/>
    <mergeCell ref="B38:C38"/>
    <mergeCell ref="B39:C39"/>
    <mergeCell ref="B40:C40"/>
    <mergeCell ref="B49:C49"/>
    <mergeCell ref="B50:C50"/>
    <mergeCell ref="B51:C51"/>
    <mergeCell ref="B52:C52"/>
    <mergeCell ref="B53:C53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1:C71"/>
    <mergeCell ref="B72:C72"/>
    <mergeCell ref="B73:C73"/>
    <mergeCell ref="B74:C74"/>
    <mergeCell ref="B75:C75"/>
    <mergeCell ref="B76:C76"/>
    <mergeCell ref="B77:C77"/>
    <mergeCell ref="B78:C78"/>
    <mergeCell ref="B80:C80"/>
    <mergeCell ref="B81:C81"/>
    <mergeCell ref="B89:C89"/>
    <mergeCell ref="B90:C90"/>
    <mergeCell ref="B91:C91"/>
    <mergeCell ref="B92:C92"/>
    <mergeCell ref="B82:C82"/>
    <mergeCell ref="B83:C83"/>
    <mergeCell ref="B84:C84"/>
    <mergeCell ref="B85:C85"/>
    <mergeCell ref="B86:C86"/>
    <mergeCell ref="B87:C87"/>
    <mergeCell ref="B93:C93"/>
    <mergeCell ref="B94:C94"/>
    <mergeCell ref="B95:C95"/>
    <mergeCell ref="B96:C96"/>
    <mergeCell ref="B98:C98"/>
    <mergeCell ref="B99:C99"/>
    <mergeCell ref="B100:C100"/>
    <mergeCell ref="B101:C101"/>
    <mergeCell ref="B102:C102"/>
    <mergeCell ref="B104:C104"/>
    <mergeCell ref="B105:C105"/>
    <mergeCell ref="B106:C106"/>
    <mergeCell ref="B107:C107"/>
    <mergeCell ref="B108:C108"/>
    <mergeCell ref="B110:C110"/>
    <mergeCell ref="B122:C122"/>
    <mergeCell ref="B123:C123"/>
    <mergeCell ref="B124:C124"/>
    <mergeCell ref="B125:C125"/>
    <mergeCell ref="B111:C111"/>
    <mergeCell ref="B118:C118"/>
    <mergeCell ref="B119:C119"/>
    <mergeCell ref="B120:C120"/>
    <mergeCell ref="B113:C113"/>
    <mergeCell ref="B114:C114"/>
    <mergeCell ref="B115:C115"/>
    <mergeCell ref="B116:C116"/>
    <mergeCell ref="B117:C117"/>
    <mergeCell ref="B132:C132"/>
    <mergeCell ref="B133:C133"/>
    <mergeCell ref="B134:C134"/>
    <mergeCell ref="B135:C135"/>
    <mergeCell ref="B127:C127"/>
    <mergeCell ref="B128:C128"/>
    <mergeCell ref="B129:C129"/>
    <mergeCell ref="B130:C130"/>
    <mergeCell ref="B131:C131"/>
  </mergeCells>
  <printOptions/>
  <pageMargins left="0.7086614173228347" right="0.5118110236220472" top="0.3937007874015748" bottom="0.3937007874015748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"/>
  <sheetViews>
    <sheetView workbookViewId="0" topLeftCell="A1">
      <selection activeCell="E9" sqref="E9:E16"/>
    </sheetView>
  </sheetViews>
  <sheetFormatPr defaultColWidth="9.140625" defaultRowHeight="15"/>
  <cols>
    <col min="7" max="7" width="10.00390625" style="0" bestFit="1" customWidth="1"/>
  </cols>
  <sheetData>
    <row r="1" ht="15">
      <c r="D1" s="51"/>
    </row>
    <row r="2" ht="15">
      <c r="D2" s="51"/>
    </row>
    <row r="3" spans="3:4" ht="15">
      <c r="C3">
        <v>1</v>
      </c>
      <c r="D3" s="51">
        <v>3612.5</v>
      </c>
    </row>
    <row r="4" spans="3:4" ht="15">
      <c r="C4">
        <v>1</v>
      </c>
      <c r="D4" s="51">
        <v>2734.12</v>
      </c>
    </row>
    <row r="5" spans="3:4" ht="15">
      <c r="C5">
        <v>2</v>
      </c>
      <c r="D5" s="51">
        <v>596.16</v>
      </c>
    </row>
    <row r="6" spans="3:4" ht="15">
      <c r="C6">
        <v>2</v>
      </c>
      <c r="D6" s="51">
        <v>1115.2</v>
      </c>
    </row>
    <row r="7" spans="3:4" ht="15">
      <c r="C7">
        <v>3</v>
      </c>
      <c r="D7" s="51">
        <v>46912</v>
      </c>
    </row>
    <row r="8" spans="3:4" ht="15">
      <c r="C8">
        <v>3</v>
      </c>
      <c r="D8" s="51">
        <v>2610</v>
      </c>
    </row>
    <row r="9" spans="4:7" ht="15">
      <c r="D9" s="51">
        <f>SUM(D3:D8)</f>
        <v>57579.979999999996</v>
      </c>
      <c r="E9">
        <f>D9*0.21</f>
        <v>12091.795799999998</v>
      </c>
      <c r="F9">
        <f>D9*1.21</f>
        <v>69671.77579999999</v>
      </c>
      <c r="G9" s="51"/>
    </row>
    <row r="12" ht="15">
      <c r="D12" s="51">
        <v>1310</v>
      </c>
    </row>
    <row r="13" ht="15">
      <c r="D13" s="51">
        <v>12649.2</v>
      </c>
    </row>
    <row r="14" ht="15">
      <c r="D14" s="51">
        <v>13555</v>
      </c>
    </row>
    <row r="15" spans="4:6" ht="15">
      <c r="D15" s="51">
        <f>SUM(D12:D14)</f>
        <v>27514.2</v>
      </c>
      <c r="E15">
        <f>D15*0.21</f>
        <v>5777.982</v>
      </c>
      <c r="F15">
        <f>D15*1.21</f>
        <v>33292.182</v>
      </c>
    </row>
    <row r="16" spans="5:6" ht="15">
      <c r="E16">
        <f>SUM(E9:E15)</f>
        <v>17869.777799999996</v>
      </c>
      <c r="F16">
        <f>F9+F15</f>
        <v>102963.95779999999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OCV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Šárka Korfová</dc:creator>
  <cp:keywords/>
  <dc:description/>
  <cp:lastModifiedBy>drozdovak</cp:lastModifiedBy>
  <cp:lastPrinted>2013-09-19T09:37:57Z</cp:lastPrinted>
  <dcterms:created xsi:type="dcterms:W3CDTF">2013-06-27T09:55:46Z</dcterms:created>
  <dcterms:modified xsi:type="dcterms:W3CDTF">2013-10-10T09:23:02Z</dcterms:modified>
  <cp:category/>
  <cp:version/>
  <cp:contentType/>
  <cp:contentStatus/>
</cp:coreProperties>
</file>