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ZAKAZKY (dříve OPVVV)\2025\2025_0162_Rozšíření síťové infrastruktury serverové místnosti CPTO UJEP v DNS\"/>
    </mc:Choice>
  </mc:AlternateContent>
  <bookViews>
    <workbookView xWindow="-105" yWindow="-105" windowWidth="23250" windowHeight="13890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B19" i="1"/>
  <c r="B21" i="1" l="1"/>
  <c r="B20" i="1"/>
  <c r="E10" i="1"/>
  <c r="E14" i="1" l="1"/>
</calcChain>
</file>

<file path=xl/sharedStrings.xml><?xml version="1.0" encoding="utf-8"?>
<sst xmlns="http://schemas.openxmlformats.org/spreadsheetml/2006/main" count="55" uniqueCount="38">
  <si>
    <t xml:space="preserve">Příloha č.1  Podrobná specifikace položek </t>
  </si>
  <si>
    <t>Položka</t>
  </si>
  <si>
    <t>Předmět</t>
  </si>
  <si>
    <t>Ks</t>
  </si>
  <si>
    <t>1A</t>
  </si>
  <si>
    <t>Nabídková cena celkem bez DPH</t>
  </si>
  <si>
    <t>Nabídková cena bez DPH za kus (Kč)</t>
  </si>
  <si>
    <t>Kč</t>
  </si>
  <si>
    <t>Počet kusů</t>
  </si>
  <si>
    <t>DPH</t>
  </si>
  <si>
    <t>Nabídková cena celkem včetně DPH</t>
  </si>
  <si>
    <t>Minimální konfigurace:</t>
  </si>
  <si>
    <t>ano/ne</t>
  </si>
  <si>
    <t>Záruční doba</t>
  </si>
  <si>
    <t>Požaduji</t>
  </si>
  <si>
    <t>Ekonomická výhodnost nabídky</t>
  </si>
  <si>
    <t>Nepožaduji</t>
  </si>
  <si>
    <t>Nadlimitní veřejná zakázka</t>
  </si>
  <si>
    <t>Užší řízení</t>
  </si>
  <si>
    <t>min. 2 roky</t>
  </si>
  <si>
    <t>Doplňujte, prosím, pouze do zelených polí, ve kterých specifikujte, zda nabízená technologie splňuje minimální technické parametry (slovy ANO nebo NE). Vždy uvádějte jednoznačné modelové označení (PN). U jednoho produktu jej uveďte do specifikace sestavy, a pokud se jedná o sestavu více různých PN, zapište je do jednotlivých řádků.</t>
  </si>
  <si>
    <t>Porty</t>
  </si>
  <si>
    <t>Příslušenství</t>
  </si>
  <si>
    <t>Předpokládaná cena za kus bez DPH</t>
  </si>
  <si>
    <t>L3 switch</t>
  </si>
  <si>
    <t>Model sestavy (PN)</t>
  </si>
  <si>
    <t>min. 48x 25Gbit SFP28 + 6x 100Gbit SFP28</t>
  </si>
  <si>
    <t>Předpokládaná cena celkem bez DPH</t>
  </si>
  <si>
    <t>10x SFP+ 10Gbps RJ45 modul (kompatibilní Synology)</t>
  </si>
  <si>
    <t>50x CAT6a 5m</t>
  </si>
  <si>
    <t xml:space="preserve">15x Patch kabel, optický, AOC, SFP28 na SFP28, 25Gbps, multimode, </t>
  </si>
  <si>
    <t>15x Patch kabel, OM4 multi-mode, duplex LC UPC, LSZH, 850/1300nm</t>
  </si>
  <si>
    <t>15x Multi-Mode SFP28 25Gbit modul</t>
  </si>
  <si>
    <t>15x SFP+ 10Gbps RJ-45 modul (kompatibilní se switchem)</t>
  </si>
  <si>
    <t>10x Patch kabel, 9/125 LCupc/LCupc, SM, OS, 1m, duplex</t>
  </si>
  <si>
    <t>10x Patch kabel, 9/125 LCupc/LCupc, SM, OS, 2m, duplex</t>
  </si>
  <si>
    <t xml:space="preserve">  8x SFP+ 10Gbps RJ45 modul (kompatibilní DELL)</t>
  </si>
  <si>
    <t xml:space="preserve">  2x SFP+ 10Gbps RJ45 modul (kompatibilní QNAP)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</si>
</sst>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&quot; Kč&quot;"/>
    <numFmt numFmtId="165" formatCode="#,##0.00&quot; Kč&quot;;[Red]\-#,##0.00&quot; Kč&quot;"/>
  </numFmts>
  <fonts count="11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33CC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11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0" fontId="5" fillId="0" borderId="1" xfId="8" applyFont="1" applyBorder="1" applyAlignment="1">
      <alignment horizontal="left"/>
    </xf>
    <xf numFmtId="164" fontId="6" fillId="0" borderId="2" xfId="8" applyNumberFormat="1" applyFont="1" applyBorder="1" applyAlignment="1">
      <alignment horizontal="center" wrapText="1"/>
    </xf>
    <xf numFmtId="164" fontId="5" fillId="0" borderId="1" xfId="8" applyNumberFormat="1" applyFont="1" applyBorder="1" applyAlignment="1">
      <alignment horizontal="center"/>
    </xf>
    <xf numFmtId="165" fontId="6" fillId="2" borderId="1" xfId="8" applyNumberFormat="1" applyFont="1" applyFill="1" applyBorder="1" applyAlignment="1">
      <alignment wrapText="1"/>
    </xf>
    <xf numFmtId="0" fontId="6" fillId="2" borderId="1" xfId="8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4" xfId="0" applyFont="1" applyFill="1" applyBorder="1" applyAlignment="1">
      <alignment horizontal="left"/>
    </xf>
    <xf numFmtId="0" fontId="5" fillId="4" borderId="3" xfId="8" applyFont="1" applyFill="1" applyBorder="1" applyAlignment="1">
      <alignment vertical="top" wrapText="1"/>
    </xf>
    <xf numFmtId="0" fontId="7" fillId="6" borderId="5" xfId="8" applyFont="1" applyFill="1" applyBorder="1" applyAlignment="1">
      <alignment horizontal="center" vertical="top" wrapText="1"/>
    </xf>
    <xf numFmtId="0" fontId="5" fillId="4" borderId="6" xfId="8" applyFont="1" applyFill="1" applyBorder="1" applyAlignment="1">
      <alignment horizontal="left" vertical="top" wrapText="1"/>
    </xf>
    <xf numFmtId="0" fontId="7" fillId="6" borderId="6" xfId="8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49" fontId="8" fillId="4" borderId="6" xfId="0" applyNumberFormat="1" applyFont="1" applyFill="1" applyBorder="1" applyAlignment="1">
      <alignment vertical="top" wrapText="1"/>
    </xf>
    <xf numFmtId="0" fontId="5" fillId="7" borderId="1" xfId="8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top" wrapText="1"/>
    </xf>
    <xf numFmtId="44" fontId="4" fillId="0" borderId="0" xfId="10"/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5" fillId="8" borderId="3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7" fillId="6" borderId="4" xfId="8" applyFont="1" applyFill="1" applyBorder="1" applyAlignment="1">
      <alignment horizontal="center" vertical="top" wrapText="1"/>
    </xf>
    <xf numFmtId="0" fontId="7" fillId="6" borderId="5" xfId="8" applyFont="1" applyFill="1" applyBorder="1" applyAlignment="1">
      <alignment horizontal="center" vertical="top" wrapText="1"/>
    </xf>
    <xf numFmtId="0" fontId="5" fillId="4" borderId="4" xfId="8" applyFont="1" applyFill="1" applyBorder="1" applyAlignment="1">
      <alignment horizontal="center" vertical="top" wrapText="1"/>
    </xf>
    <xf numFmtId="0" fontId="5" fillId="4" borderId="5" xfId="8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vertical="top" wrapText="1"/>
    </xf>
  </cellXfs>
  <cellStyles count="11">
    <cellStyle name="Hypertextový odkaz 2" xfId="1"/>
    <cellStyle name="Hypertextový odkaz 3" xfId="2"/>
    <cellStyle name="Hypertextový odkaz 4" xfId="3"/>
    <cellStyle name="Měna" xfId="10" builtinId="4"/>
    <cellStyle name="Normální" xfId="0" builtinId="0"/>
    <cellStyle name="Normální 2" xfId="4"/>
    <cellStyle name="Normální 2 2" xfId="9"/>
    <cellStyle name="Normální 3" xfId="5"/>
    <cellStyle name="Normální 4" xfId="6"/>
    <cellStyle name="Normální 5" xfId="7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530040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S631"/>
  <sheetViews>
    <sheetView tabSelected="1" zoomScale="90" zoomScaleNormal="130" workbookViewId="0">
      <selection activeCell="F13" sqref="F13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140625" style="1" customWidth="1"/>
    <col min="4" max="4" width="34.5703125" style="1" customWidth="1"/>
    <col min="5" max="5" width="23.7109375" style="1" customWidth="1"/>
    <col min="6" max="7" width="16.140625" style="1" bestFit="1" customWidth="1"/>
    <col min="8" max="9" width="8.7109375" style="1" customWidth="1"/>
    <col min="10" max="1007" width="14.42578125" style="1"/>
  </cols>
  <sheetData>
    <row r="7" spans="1:6" x14ac:dyDescent="0.25">
      <c r="A7" s="23" t="s">
        <v>0</v>
      </c>
      <c r="B7" s="23"/>
      <c r="C7" s="23"/>
      <c r="D7" s="23"/>
      <c r="E7" s="23"/>
    </row>
    <row r="8" spans="1:6" x14ac:dyDescent="0.25">
      <c r="A8" s="24"/>
      <c r="B8" s="24"/>
      <c r="C8" s="24"/>
      <c r="D8" s="24"/>
      <c r="E8" s="24"/>
    </row>
    <row r="9" spans="1:6" ht="29.1" customHeight="1" x14ac:dyDescent="0.25">
      <c r="A9" s="2" t="s">
        <v>1</v>
      </c>
      <c r="B9" s="2" t="s">
        <v>2</v>
      </c>
      <c r="C9" s="2" t="s">
        <v>3</v>
      </c>
      <c r="D9" s="2" t="s">
        <v>23</v>
      </c>
      <c r="E9" s="3" t="s">
        <v>27</v>
      </c>
    </row>
    <row r="10" spans="1:6" ht="29.1" customHeight="1" x14ac:dyDescent="0.25">
      <c r="A10" s="2" t="s">
        <v>4</v>
      </c>
      <c r="B10" s="4" t="s">
        <v>24</v>
      </c>
      <c r="C10" s="18">
        <v>2</v>
      </c>
      <c r="D10" s="5">
        <f>366530/2</f>
        <v>183265</v>
      </c>
      <c r="E10" s="6">
        <f>D10*C10</f>
        <v>366530</v>
      </c>
      <c r="F10" s="20"/>
    </row>
    <row r="14" spans="1:6" ht="30.75" customHeight="1" x14ac:dyDescent="0.25">
      <c r="D14" s="8" t="s">
        <v>27</v>
      </c>
      <c r="E14" s="7">
        <f>SUM(E10:E10)</f>
        <v>366530</v>
      </c>
    </row>
    <row r="15" spans="1:6" ht="21.75" customHeight="1" x14ac:dyDescent="0.25">
      <c r="D15" s="9" t="s">
        <v>5</v>
      </c>
      <c r="E15" s="10"/>
    </row>
    <row r="16" spans="1:6" ht="21.75" customHeight="1" thickBot="1" x14ac:dyDescent="0.3"/>
    <row r="17" spans="1:5" ht="31.5" customHeight="1" x14ac:dyDescent="0.25">
      <c r="A17" s="25" t="s">
        <v>20</v>
      </c>
      <c r="B17" s="26"/>
      <c r="C17" s="26"/>
      <c r="D17" s="26"/>
      <c r="E17" s="26"/>
    </row>
    <row r="18" spans="1:5" ht="15.75" customHeight="1" thickBot="1" x14ac:dyDescent="0.3"/>
    <row r="19" spans="1:5" ht="15.75" customHeight="1" thickBot="1" x14ac:dyDescent="0.3">
      <c r="A19" s="11" t="s">
        <v>1</v>
      </c>
      <c r="B19" s="21" t="str">
        <f>A10</f>
        <v>1A</v>
      </c>
      <c r="C19" s="22"/>
      <c r="D19" s="12" t="s">
        <v>6</v>
      </c>
      <c r="E19" s="13" t="s">
        <v>7</v>
      </c>
    </row>
    <row r="20" spans="1:5" ht="15.75" customHeight="1" thickBot="1" x14ac:dyDescent="0.3">
      <c r="A20" s="11"/>
      <c r="B20" s="27" t="str">
        <f>B10</f>
        <v>L3 switch</v>
      </c>
      <c r="C20" s="28"/>
      <c r="D20" s="14" t="s">
        <v>5</v>
      </c>
      <c r="E20" s="13" t="s">
        <v>7</v>
      </c>
    </row>
    <row r="21" spans="1:5" ht="15.75" customHeight="1" thickBot="1" x14ac:dyDescent="0.3">
      <c r="A21" s="29" t="s">
        <v>8</v>
      </c>
      <c r="B21" s="31">
        <f>C10</f>
        <v>2</v>
      </c>
      <c r="C21" s="32"/>
      <c r="D21" s="14" t="s">
        <v>9</v>
      </c>
      <c r="E21" s="13" t="s">
        <v>7</v>
      </c>
    </row>
    <row r="22" spans="1:5" ht="15.75" customHeight="1" thickBot="1" x14ac:dyDescent="0.3">
      <c r="A22" s="30"/>
      <c r="B22" s="33"/>
      <c r="C22" s="34"/>
      <c r="D22" s="14" t="s">
        <v>10</v>
      </c>
      <c r="E22" s="15" t="s">
        <v>7</v>
      </c>
    </row>
    <row r="23" spans="1:5" ht="15.75" customHeight="1" thickBot="1" x14ac:dyDescent="0.3">
      <c r="A23" s="19" t="s">
        <v>25</v>
      </c>
      <c r="B23" s="35"/>
      <c r="C23" s="36"/>
      <c r="D23" s="37"/>
      <c r="E23" s="38"/>
    </row>
    <row r="24" spans="1:5" ht="15.75" customHeight="1" thickBot="1" x14ac:dyDescent="0.3">
      <c r="A24" s="45" t="s">
        <v>11</v>
      </c>
      <c r="B24" s="16" t="s">
        <v>21</v>
      </c>
      <c r="C24" s="17" t="s">
        <v>26</v>
      </c>
      <c r="D24" s="42" t="s">
        <v>12</v>
      </c>
      <c r="E24" s="42"/>
    </row>
    <row r="25" spans="1:5" ht="15.75" customHeight="1" thickBot="1" x14ac:dyDescent="0.3">
      <c r="A25" s="45"/>
      <c r="B25" s="43" t="s">
        <v>22</v>
      </c>
      <c r="C25" s="17" t="s">
        <v>31</v>
      </c>
      <c r="D25" s="42" t="s">
        <v>12</v>
      </c>
      <c r="E25" s="42"/>
    </row>
    <row r="26" spans="1:5" ht="15.75" customHeight="1" thickBot="1" x14ac:dyDescent="0.3">
      <c r="A26" s="45"/>
      <c r="B26" s="44"/>
      <c r="C26" s="17" t="s">
        <v>30</v>
      </c>
      <c r="D26" s="42" t="s">
        <v>12</v>
      </c>
      <c r="E26" s="42"/>
    </row>
    <row r="27" spans="1:5" ht="15.75" customHeight="1" thickBot="1" x14ac:dyDescent="0.3">
      <c r="A27" s="45"/>
      <c r="B27" s="44"/>
      <c r="C27" s="17" t="s">
        <v>34</v>
      </c>
      <c r="D27" s="42" t="s">
        <v>12</v>
      </c>
      <c r="E27" s="42"/>
    </row>
    <row r="28" spans="1:5" ht="15.75" customHeight="1" thickBot="1" x14ac:dyDescent="0.3">
      <c r="A28" s="45"/>
      <c r="B28" s="44"/>
      <c r="C28" s="17" t="s">
        <v>35</v>
      </c>
      <c r="D28" s="42" t="s">
        <v>12</v>
      </c>
      <c r="E28" s="42"/>
    </row>
    <row r="29" spans="1:5" ht="15.75" customHeight="1" thickBot="1" x14ac:dyDescent="0.3">
      <c r="A29" s="45"/>
      <c r="B29" s="44"/>
      <c r="C29" s="17" t="s">
        <v>29</v>
      </c>
      <c r="D29" s="42" t="s">
        <v>12</v>
      </c>
      <c r="E29" s="42"/>
    </row>
    <row r="30" spans="1:5" ht="15.75" customHeight="1" thickBot="1" x14ac:dyDescent="0.3">
      <c r="A30" s="45"/>
      <c r="B30" s="44"/>
      <c r="C30" s="17" t="s">
        <v>32</v>
      </c>
      <c r="D30" s="42" t="s">
        <v>12</v>
      </c>
      <c r="E30" s="42"/>
    </row>
    <row r="31" spans="1:5" ht="15.75" customHeight="1" thickBot="1" x14ac:dyDescent="0.3">
      <c r="A31" s="45"/>
      <c r="B31" s="44"/>
      <c r="C31" s="17" t="s">
        <v>33</v>
      </c>
      <c r="D31" s="42" t="s">
        <v>12</v>
      </c>
      <c r="E31" s="42"/>
    </row>
    <row r="32" spans="1:5" ht="15.75" customHeight="1" thickBot="1" x14ac:dyDescent="0.3">
      <c r="A32" s="45"/>
      <c r="B32" s="44"/>
      <c r="C32" s="17" t="s">
        <v>36</v>
      </c>
      <c r="D32" s="42" t="s">
        <v>12</v>
      </c>
      <c r="E32" s="42"/>
    </row>
    <row r="33" spans="1:5" ht="15.75" thickBot="1" x14ac:dyDescent="0.3">
      <c r="A33" s="45"/>
      <c r="B33" s="44"/>
      <c r="C33" s="17" t="s">
        <v>37</v>
      </c>
      <c r="D33" s="42" t="s">
        <v>12</v>
      </c>
      <c r="E33" s="42"/>
    </row>
    <row r="34" spans="1:5" ht="15.75" customHeight="1" thickBot="1" x14ac:dyDescent="0.3">
      <c r="A34" s="45"/>
      <c r="B34" s="44"/>
      <c r="C34" s="17" t="s">
        <v>28</v>
      </c>
      <c r="D34" s="42" t="s">
        <v>12</v>
      </c>
      <c r="E34" s="42"/>
    </row>
    <row r="35" spans="1:5" ht="15.75" customHeight="1" thickBot="1" x14ac:dyDescent="0.3">
      <c r="A35" s="16" t="s">
        <v>13</v>
      </c>
      <c r="B35" s="40" t="s">
        <v>19</v>
      </c>
      <c r="C35" s="41"/>
      <c r="D35" s="42" t="s">
        <v>12</v>
      </c>
      <c r="E35" s="42"/>
    </row>
    <row r="36" spans="1:5" ht="15.75" customHeight="1" x14ac:dyDescent="0.25">
      <c r="A36" s="39"/>
      <c r="B36" s="39"/>
    </row>
    <row r="37" spans="1:5" ht="15.75" customHeight="1" x14ac:dyDescent="0.25"/>
    <row r="38" spans="1:5" ht="15.75" customHeight="1" x14ac:dyDescent="0.25"/>
    <row r="39" spans="1:5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</sheetData>
  <mergeCells count="25">
    <mergeCell ref="D33:E33"/>
    <mergeCell ref="D34:E34"/>
    <mergeCell ref="D29:E29"/>
    <mergeCell ref="D27:E27"/>
    <mergeCell ref="A21:A22"/>
    <mergeCell ref="B21:C22"/>
    <mergeCell ref="B23:C23"/>
    <mergeCell ref="D23:E23"/>
    <mergeCell ref="A36:B36"/>
    <mergeCell ref="B35:C35"/>
    <mergeCell ref="D35:E35"/>
    <mergeCell ref="D28:E28"/>
    <mergeCell ref="D31:E31"/>
    <mergeCell ref="B25:B34"/>
    <mergeCell ref="A24:A34"/>
    <mergeCell ref="D24:E24"/>
    <mergeCell ref="D26:E26"/>
    <mergeCell ref="D30:E30"/>
    <mergeCell ref="D25:E25"/>
    <mergeCell ref="D32:E32"/>
    <mergeCell ref="B19:C19"/>
    <mergeCell ref="A7:E7"/>
    <mergeCell ref="A8:E8"/>
    <mergeCell ref="A17:E17"/>
    <mergeCell ref="B20:C20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14</v>
      </c>
    </row>
    <row r="2" spans="1:4" x14ac:dyDescent="0.25">
      <c r="C2" t="s">
        <v>15</v>
      </c>
      <c r="D2" t="s">
        <v>16</v>
      </c>
    </row>
    <row r="3" spans="1:4" x14ac:dyDescent="0.25">
      <c r="A3" t="s">
        <v>17</v>
      </c>
    </row>
    <row r="5" spans="1:4" x14ac:dyDescent="0.25">
      <c r="B5" t="s">
        <v>18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588827FA01E943B3AAD02F571EDDB4" ma:contentTypeVersion="18" ma:contentTypeDescription="Vytvoří nový dokument" ma:contentTypeScope="" ma:versionID="34b0d8dde09f6ea78ae855048db7f26e">
  <xsd:schema xmlns:xsd="http://www.w3.org/2001/XMLSchema" xmlns:xs="http://www.w3.org/2001/XMLSchema" xmlns:p="http://schemas.microsoft.com/office/2006/metadata/properties" xmlns:ns2="c22cdb8d-5783-4d1e-8661-ea761aedca78" xmlns:ns3="781a6c2c-4efe-4fdd-97a1-d683bda78721" targetNamespace="http://schemas.microsoft.com/office/2006/metadata/properties" ma:root="true" ma:fieldsID="ba6d7a2b5f66c9aafb0f80c58cfb8e78" ns2:_="" ns3:_="">
    <xsd:import namespace="c22cdb8d-5783-4d1e-8661-ea761aedca78"/>
    <xsd:import namespace="781a6c2c-4efe-4fdd-97a1-d683bda78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cdb8d-5783-4d1e-8661-ea761aedc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6c2c-4efe-4fdd-97a1-d683bda78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a5f3cd0-9b0f-451c-8f45-1242d71c6a01}" ma:internalName="TaxCatchAll" ma:showField="CatchAllData" ma:web="781a6c2c-4efe-4fdd-97a1-d683bda787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cdb8d-5783-4d1e-8661-ea761aedca78">
      <Terms xmlns="http://schemas.microsoft.com/office/infopath/2007/PartnerControls"/>
    </lcf76f155ced4ddcb4097134ff3c332f>
    <TaxCatchAll xmlns="781a6c2c-4efe-4fdd-97a1-d683bda78721"/>
  </documentManagement>
</p:properties>
</file>

<file path=customXml/itemProps1.xml><?xml version="1.0" encoding="utf-8"?>
<ds:datastoreItem xmlns:ds="http://schemas.openxmlformats.org/officeDocument/2006/customXml" ds:itemID="{D88756C2-0948-4EDF-9D57-14CEF89E5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cdb8d-5783-4d1e-8661-ea761aedca78"/>
    <ds:schemaRef ds:uri="781a6c2c-4efe-4fdd-97a1-d683bda78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F159A-8736-4F2D-A78A-FA6D1E7AE9EC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c22cdb8d-5783-4d1e-8661-ea761aedca78"/>
    <ds:schemaRef ds:uri="http://schemas.microsoft.com/office/2006/metadata/properties"/>
    <ds:schemaRef ds:uri="781a6c2c-4efe-4fdd-97a1-d683bda78721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dc:description/>
  <cp:lastModifiedBy>benesovav</cp:lastModifiedBy>
  <cp:revision>12</cp:revision>
  <dcterms:created xsi:type="dcterms:W3CDTF">2022-01-07T10:53:59Z</dcterms:created>
  <dcterms:modified xsi:type="dcterms:W3CDTF">2025-11-12T07:50:53Z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0x010100E5588827FA01E943B3AAD02F571EDDB4</vt:lpwstr>
  </property>
  <property fmtid="{D5CDD505-2E9C-101B-9397-08002B2CF9AE}" pid="3" name="MediaServiceImageTags">
    <vt:lpwstr/>
  </property>
</Properties>
</file>