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6" i="1" l="1"/>
  <c r="E77" i="1"/>
  <c r="E80" i="1" l="1"/>
  <c r="E81" i="1" s="1"/>
  <c r="E72" i="1"/>
  <c r="E71" i="1" l="1"/>
  <c r="E73" i="1" s="1"/>
  <c r="E67" i="1" l="1"/>
  <c r="E68" i="1" s="1"/>
  <c r="E36" i="1" l="1"/>
  <c r="E63" i="1" l="1"/>
  <c r="E64" i="1" s="1"/>
  <c r="E59" i="1" l="1"/>
  <c r="E58" i="1"/>
  <c r="E57" i="1"/>
  <c r="E56" i="1"/>
  <c r="E60" i="1" l="1"/>
  <c r="E52" i="1"/>
  <c r="E53" i="1" s="1"/>
  <c r="E48" i="1"/>
  <c r="E49" i="1" s="1"/>
  <c r="E35" i="1"/>
  <c r="E34" i="1"/>
  <c r="E44" i="1"/>
  <c r="E43" i="1"/>
  <c r="E42" i="1"/>
  <c r="E41" i="1"/>
  <c r="E40" i="1"/>
  <c r="E45" i="1" s="1"/>
  <c r="E37" i="1" l="1"/>
  <c r="E29" i="1"/>
  <c r="E30" i="1" s="1"/>
  <c r="E21" i="1"/>
  <c r="E22" i="1" s="1"/>
  <c r="E25" i="1"/>
  <c r="E26" i="1" s="1"/>
  <c r="E85" i="1" l="1"/>
</calcChain>
</file>

<file path=xl/sharedStrings.xml><?xml version="1.0" encoding="utf-8"?>
<sst xmlns="http://schemas.openxmlformats.org/spreadsheetml/2006/main" count="666" uniqueCount="301">
  <si>
    <t>Požadavek</t>
  </si>
  <si>
    <t>Nabídková cena (Kč)</t>
  </si>
  <si>
    <t>Flash disk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</si>
  <si>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</si>
  <si>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</si>
  <si>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</si>
  <si>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</si>
  <si>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</si>
  <si>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</si>
  <si>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Kapacita:</t>
  </si>
  <si>
    <t>16 Gb</t>
  </si>
  <si>
    <t>Rozhraní:</t>
  </si>
  <si>
    <t xml:space="preserve">USB 3.0 </t>
  </si>
  <si>
    <t>Přenosová rychlost:</t>
  </si>
  <si>
    <t>Materiál:</t>
  </si>
  <si>
    <t>1A</t>
  </si>
  <si>
    <t>odolný povrch, s víčkem</t>
  </si>
  <si>
    <t>Uchazeč doplní do zelených políček konkrétní zboží a komponenty, které nabízí.</t>
  </si>
  <si>
    <t>Vědecká knihovna</t>
  </si>
  <si>
    <t>Externí disk</t>
  </si>
  <si>
    <t>1000 GB</t>
  </si>
  <si>
    <t>velikost</t>
  </si>
  <si>
    <t>2,5"</t>
  </si>
  <si>
    <t>USB 3.0 (zpětně kompatibilní s USB 2.0)</t>
  </si>
  <si>
    <t>Filozofická fakulta - Projekt Naki</t>
  </si>
  <si>
    <t>FF- KPF</t>
  </si>
  <si>
    <t>FF - KPF</t>
  </si>
  <si>
    <t>Předpokládaná cena bez DPH:</t>
  </si>
  <si>
    <t>90Mb/s</t>
  </si>
  <si>
    <t>Provedení:</t>
  </si>
  <si>
    <t xml:space="preserve">pogumovaný povrch, odolný proti nárazu </t>
  </si>
  <si>
    <t>3A</t>
  </si>
  <si>
    <t>4A</t>
  </si>
  <si>
    <t>Typ</t>
  </si>
  <si>
    <t>Rozhraní</t>
  </si>
  <si>
    <t>Příslušenství:</t>
  </si>
  <si>
    <t>4B</t>
  </si>
  <si>
    <t>Notebook</t>
  </si>
  <si>
    <t>33 000,- Kč</t>
  </si>
  <si>
    <t>Procesor:</t>
  </si>
  <si>
    <t>Operační pamět:</t>
  </si>
  <si>
    <t>min. 8GB</t>
  </si>
  <si>
    <t>Pevný disk:</t>
  </si>
  <si>
    <t>SSD min 256GB</t>
  </si>
  <si>
    <t>baterie:</t>
  </si>
  <si>
    <t>výdrž min. 6 hod.</t>
  </si>
  <si>
    <t>Požadovaná výbava</t>
  </si>
  <si>
    <t>Touchpad, LAN 10/100/1000, WiFi 802.11 b/g/n, Bluetooth, Webkamera, min 2x USB</t>
  </si>
  <si>
    <t>Váha</t>
  </si>
  <si>
    <t xml:space="preserve"> Max. 1,5 kg</t>
  </si>
  <si>
    <t>Grafická karta</t>
  </si>
  <si>
    <t>Monitor:</t>
  </si>
  <si>
    <t>Operační systém:</t>
  </si>
  <si>
    <t>Klávesnice</t>
  </si>
  <si>
    <t>podsvícená</t>
  </si>
  <si>
    <t>Připojení:</t>
  </si>
  <si>
    <t>3G modul</t>
  </si>
  <si>
    <t>5A</t>
  </si>
  <si>
    <t>Notebook pro práci s GIS</t>
  </si>
  <si>
    <t>Použití: Práce s náročnými GSI aplikacemi</t>
  </si>
  <si>
    <t>30 000,- Kč</t>
  </si>
  <si>
    <t xml:space="preserve">Optická mechanika: </t>
  </si>
  <si>
    <t>DVD+/-RW</t>
  </si>
  <si>
    <t>min 500GB + 16GB SSD</t>
  </si>
  <si>
    <t>Touchpad, RJ-45 LAN 10/100/1000, WiFi 802.11 b/g/n, Bluetooth, Webkamera, min 3x USB z toho min. 1x USB 3.0, čtečka karet</t>
  </si>
  <si>
    <t>nesdílená paměť min 1GB</t>
  </si>
  <si>
    <t>Min. 15" – Max 16", integrovaná web kamera</t>
  </si>
  <si>
    <t>Rozměry</t>
  </si>
  <si>
    <t>výška max 40mm</t>
  </si>
  <si>
    <t>FŽP</t>
  </si>
  <si>
    <t>5B</t>
  </si>
  <si>
    <t>Položka</t>
  </si>
  <si>
    <t>Předmět</t>
  </si>
  <si>
    <t>Ks</t>
  </si>
  <si>
    <t>Cena</t>
  </si>
  <si>
    <t>Předpokládaná cena celkem bez DPH</t>
  </si>
  <si>
    <t>PF</t>
  </si>
  <si>
    <t>Počítač</t>
  </si>
  <si>
    <t>Set klávesnice a myš</t>
  </si>
  <si>
    <t>Monitor</t>
  </si>
  <si>
    <t>Tiskárna (3v1)</t>
  </si>
  <si>
    <t>6A</t>
  </si>
  <si>
    <t>Notebook pro práci s GIS</t>
  </si>
  <si>
    <t>Optická mechanika:</t>
  </si>
  <si>
    <t>7A</t>
  </si>
  <si>
    <t>PF - Katedra preprimárního a primárního vzdělávání</t>
  </si>
  <si>
    <t>1 ks</t>
  </si>
  <si>
    <t>Počítačová skříň:</t>
  </si>
  <si>
    <t>PC</t>
  </si>
  <si>
    <t>min. 6000 bodů dle www.cpubenchmark.net</t>
  </si>
  <si>
    <t>min. 4 GB DDR3 1600 MHz</t>
  </si>
  <si>
    <t>min. 500 GB, 7200 ot./miin. SATA 6Gb/s</t>
  </si>
  <si>
    <t>DVD+/-RW Super Multi</t>
  </si>
  <si>
    <t>dedikovaná</t>
  </si>
  <si>
    <t>USB 3.0, 2x USB plus audio vstup a výstup vpředu</t>
  </si>
  <si>
    <t>Příslušenství</t>
  </si>
  <si>
    <t>LAN 10/100/1000</t>
  </si>
  <si>
    <t>OS</t>
  </si>
  <si>
    <t>Záruka</t>
  </si>
  <si>
    <t>36 měsíců na součásti, práci a servis u zákazníka (3-3-3)</t>
  </si>
  <si>
    <t>USB rozhraní</t>
  </si>
  <si>
    <t>Myš</t>
  </si>
  <si>
    <t>laserová /  rolovací kolečko</t>
  </si>
  <si>
    <t>standard CZ popisky</t>
  </si>
  <si>
    <t>3 600,- Kč</t>
  </si>
  <si>
    <t>úhlopříčka</t>
  </si>
  <si>
    <t>min. 24"</t>
  </si>
  <si>
    <t>rozlišení</t>
  </si>
  <si>
    <t>min. 1920 x 1080</t>
  </si>
  <si>
    <t>odezva</t>
  </si>
  <si>
    <t>max. 5ms</t>
  </si>
  <si>
    <t>jas</t>
  </si>
  <si>
    <t>min. 250cd/m2</t>
  </si>
  <si>
    <t>poměr stran</t>
  </si>
  <si>
    <t>16:9</t>
  </si>
  <si>
    <t>náklopný stojan</t>
  </si>
  <si>
    <t>ano</t>
  </si>
  <si>
    <t>Záruka:</t>
  </si>
  <si>
    <t>3 roky</t>
  </si>
  <si>
    <t>10 500,- Kč</t>
  </si>
  <si>
    <t>Tiskárna:</t>
  </si>
  <si>
    <t>barevná laserová, formát A4, LED technologie tisku, rozlišení až 1200×600 dpi, duplex, rychlost tisku min. 22 str./min (24 str./min černobíle), vstupní zásobník s kapacitou min. 250 listů.</t>
  </si>
  <si>
    <t>Skener:</t>
  </si>
  <si>
    <t>rozlišení – 1200×1200 DPI, podávání dokumentů – automatický oboustranný podavač dokumentů, plochý skener. Výstupní formát – PDF, TIFF, JPEG, XPS.</t>
  </si>
  <si>
    <t>Kopírka:</t>
  </si>
  <si>
    <t>rozlišení kopírky až 600×600 DPI, zvětšení/zmenšení 25-400%</t>
  </si>
  <si>
    <t xml:space="preserve">Podporované OS: </t>
  </si>
  <si>
    <t>Microsoft Windows 2000, 2003 x64, XP Home, XP Professional, XP Professional x64, Vista, Vista x64.</t>
  </si>
  <si>
    <t>2 roky</t>
  </si>
  <si>
    <t>min. 3800 bodů dle www.cpubenchmark.net</t>
  </si>
  <si>
    <t>min. 8 GB</t>
  </si>
  <si>
    <t>HDD 500GB + SSD 16GB</t>
  </si>
  <si>
    <t>Led panel</t>
  </si>
  <si>
    <t>min. 14"</t>
  </si>
  <si>
    <t>USB 3.0, 2× USB plus audio vstup a výstup vpředu, D–Sub (VGA)</t>
  </si>
  <si>
    <t>FZS</t>
  </si>
  <si>
    <t>64 Gb</t>
  </si>
  <si>
    <t>4 000,- Kč</t>
  </si>
  <si>
    <t>1000,- Kč</t>
  </si>
  <si>
    <t>2 640,- Kč</t>
  </si>
  <si>
    <t>USB 3.0 zpětně kompatibilní s USB 2.0</t>
  </si>
  <si>
    <t xml:space="preserve"> s krytem</t>
  </si>
  <si>
    <t>PřF</t>
  </si>
  <si>
    <t>14 500,- Kč</t>
  </si>
  <si>
    <t>Display:</t>
  </si>
  <si>
    <t>Operační paměť:</t>
  </si>
  <si>
    <t>Pevný disk</t>
  </si>
  <si>
    <t>Hmotnost:</t>
  </si>
  <si>
    <t>Výdrž baterie</t>
  </si>
  <si>
    <t>15,6" (minimálně 1366x768 a maximálně 1600x900), antireflexní nebo matný</t>
  </si>
  <si>
    <t>min. 4000 bodů dle www.cpubenchmark.net</t>
  </si>
  <si>
    <t>min. 500 GB SATA, min. 7 200rpm nebo 256 GB SSD</t>
  </si>
  <si>
    <t>min. 2 GB vlastní paměti</t>
  </si>
  <si>
    <t>min. 4GB 1600MHz DD3</t>
  </si>
  <si>
    <t>min. 1 x VGA nebo redukce součástí dodávky, 1 x HDMI 1.4, 2x USB 3.0, 1 x RJ45 (1000Mb/s), čtečka karet SD</t>
  </si>
  <si>
    <t>Bluetooth 4.0, ethernet, wi-fi, trackpoint, brašna pro 15,6" notebook</t>
  </si>
  <si>
    <t>min. 7 hod.</t>
  </si>
  <si>
    <t>operační systém s úplnou nativní podporou Active Directory</t>
  </si>
  <si>
    <t>36 měsíců</t>
  </si>
  <si>
    <t>1 set</t>
  </si>
  <si>
    <t>Operační systém</t>
  </si>
  <si>
    <t xml:space="preserve">5C </t>
  </si>
  <si>
    <t>5D</t>
  </si>
  <si>
    <t>5E</t>
  </si>
  <si>
    <t>5C</t>
  </si>
  <si>
    <t>Dataprojektor</t>
  </si>
  <si>
    <t>PC All in One</t>
  </si>
  <si>
    <t>stolní PC+monitory</t>
  </si>
  <si>
    <t>notebook</t>
  </si>
  <si>
    <t xml:space="preserve">FZS </t>
  </si>
  <si>
    <t xml:space="preserve">Dataprojektor </t>
  </si>
  <si>
    <t>Popis</t>
  </si>
  <si>
    <t>DLP dataprojektor</t>
  </si>
  <si>
    <t>Projekční technologie</t>
  </si>
  <si>
    <t>DLP</t>
  </si>
  <si>
    <t>Projekční vzdálenost</t>
  </si>
  <si>
    <t>1 -11 m</t>
  </si>
  <si>
    <t>Nativní rozlišení</t>
  </si>
  <si>
    <t>nativní rozlišení SVGA 800 x 600, kompatibilni fullHD 1920 x 1080, poměr 4:3, kompatibilni s 16:9</t>
  </si>
  <si>
    <t>Svítivost</t>
  </si>
  <si>
    <t>kompatibilní</t>
  </si>
  <si>
    <t>Kontrast</t>
  </si>
  <si>
    <t>12000:1</t>
  </si>
  <si>
    <t>Normy obrazového signálu:</t>
  </si>
  <si>
    <t>PAL, 3D ready</t>
  </si>
  <si>
    <t>Vstupy:</t>
  </si>
  <si>
    <t>D - Sub, S - Video</t>
  </si>
  <si>
    <t>dálkové ovládání</t>
  </si>
  <si>
    <t>PC All in one</t>
  </si>
  <si>
    <t>9200,- Kč</t>
  </si>
  <si>
    <t>All in One</t>
  </si>
  <si>
    <t>min. 2 GB DDR3</t>
  </si>
  <si>
    <t xml:space="preserve">min. 500 GB, 7200 ot, </t>
  </si>
  <si>
    <t>DVD±RW</t>
  </si>
  <si>
    <t>integrovaná, zvládající HD rozlišení (multimedia)</t>
  </si>
  <si>
    <t>LCD monitor:</t>
  </si>
  <si>
    <t>21.5" 1920x1080 TFT LCD, LED podsvícení</t>
  </si>
  <si>
    <t>stolní PC</t>
  </si>
  <si>
    <t>10000,- Kč</t>
  </si>
  <si>
    <t>Microtower, tower, miditower</t>
  </si>
  <si>
    <t>min. 2500 bodů dle www.cpubenchmark.net</t>
  </si>
  <si>
    <t>min. 4 GB DDR3</t>
  </si>
  <si>
    <r>
      <t>24" 1920x1080 TFT LCD, LED podsvícení, DVI+HDMI, reproduktory, 5ms, 300cd/m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dynamický kontrast 12 000 000:1</t>
    </r>
  </si>
  <si>
    <t>6700,- Kč</t>
  </si>
  <si>
    <t>min. 1600 bodů dle www.cpubenchmark.net</t>
  </si>
  <si>
    <t>min. 320GB, 5400 ot.</t>
  </si>
  <si>
    <t>integrovaná, zvládající multimedia</t>
  </si>
  <si>
    <r>
      <t xml:space="preserve">15.6" 1366x768 TFT LCD, LED podsvícení, lesklý , DVI+HDMI, reproduktory, 5ms, </t>
    </r>
    <r>
      <rPr>
        <sz val="10"/>
        <color indexed="8"/>
        <rFont val="Arial"/>
        <family val="2"/>
        <charset val="238"/>
      </rPr>
      <t>1</t>
    </r>
  </si>
  <si>
    <t>8A</t>
  </si>
  <si>
    <t>Předpokl. cena bez DPH:</t>
  </si>
  <si>
    <t>Celkem</t>
  </si>
  <si>
    <t>8B</t>
  </si>
  <si>
    <t>8C</t>
  </si>
  <si>
    <t>8D</t>
  </si>
  <si>
    <t>9A</t>
  </si>
  <si>
    <t>minimálně 1500 bodů dle www.cpubenchmark.net</t>
  </si>
  <si>
    <t>min. 4GB DDR3</t>
  </si>
  <si>
    <t>min. 500 GB, 7200 rpm</t>
  </si>
  <si>
    <t>DVD RW</t>
  </si>
  <si>
    <t>integrovaná</t>
  </si>
  <si>
    <t>15.6" TFT LCD displej s LED podsvícením, matný
Rozlišení: 1366 x 768 bodů</t>
  </si>
  <si>
    <t>Ostatní:</t>
  </si>
  <si>
    <t>WiFi 802.11b/g/n, LAN Ethernet, Bluetooth 4.0, 1x USB 3.0, 3x USB 2.0, webová kamera 720p a mikrofon, čtečka paměťových karet MMC/SD, dokovací konektor, D-Sub,výdrž baterie 6 hodin, hmotnost do 2.5 kg</t>
  </si>
  <si>
    <t>Příslušenství: brašna přes rameno pro každý notebook</t>
  </si>
  <si>
    <t>FZS projekt IRP4 - Regionální excelence</t>
  </si>
  <si>
    <t>23 400,- Kč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</si>
  <si>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</si>
  <si>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</si>
  <si>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</si>
  <si>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</si>
  <si>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</si>
  <si>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</si>
  <si>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</si>
  <si>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</si>
  <si>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</si>
  <si>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</si>
  <si>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</si>
  <si>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</si>
  <si>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</si>
  <si>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Numerická klávesnice, klasické rozložení klávesnice, CTRL vlevo dole, standardní funkční klávesy, samostatné plnohodnotné kurzorové šipky.</t>
  </si>
  <si>
    <t>Max. do 3,3 kg</t>
  </si>
  <si>
    <t xml:space="preserve">min. 6290 bodů dle www.cpubenchmark.net </t>
  </si>
  <si>
    <t xml:space="preserve">min. 4360 bodů dle www.cpubenchmark.net </t>
  </si>
  <si>
    <t>max. do 2,5 kg s baterií</t>
  </si>
  <si>
    <t>min. 2330 bodů dle www.cpubenchmark.net</t>
  </si>
  <si>
    <t>Ethernet 10/100/1000 Mbps, WiFi 802.11b/g/n, webová kamera, 4x USB 2.0, 1x sluchátka/mikrofon, čtečka paměťových karet, vestavěné reproduktory, klávesnice+myš.</t>
  </si>
  <si>
    <t>Ethernet 10/100 Mbps, 6x USB 2.0, 1x Sluchátka/ mikrofon,  klávesnice+myš, DVI, D-Sub</t>
  </si>
  <si>
    <t>Ethernet 10/100 Mbps, WiFi 802.11b/g/n, Bluetooth2x USB 2.0, 1x Sluchátka/ mikrofon, vestavěná numerická klávesnice, VGA (D - Sub, HDMI</t>
  </si>
  <si>
    <t>Batoh k noteboku B (15-16")</t>
  </si>
  <si>
    <t>2700,-</t>
  </si>
  <si>
    <t>Batoh na záda</t>
  </si>
  <si>
    <t>Provedení</t>
  </si>
  <si>
    <t>kvalitní nepromokavé provedení (kůže nebo odolná látka), kovové jezdce zipů, samostatné oddíly pro uložení tužek, mob. telefonu a dokladů, tmavá barva, egonomická odvětraná záda, polstrované ramenní popruhy</t>
  </si>
  <si>
    <t>4C</t>
  </si>
  <si>
    <t>Batoh k notebooku 4B (15-16")</t>
  </si>
  <si>
    <t>Předpoklád. cena bez DPH:</t>
  </si>
  <si>
    <t xml:space="preserve">Záruka: </t>
  </si>
  <si>
    <t xml:space="preserve">Profesionální operační systém do firemního nasazení kompatibilní se stávajícím počítačovým systémem univerzity. Kompatibilní s aplikaci ArcGIS 10.1 for Desktop.
</t>
  </si>
  <si>
    <t>Profesionální operační systém do firemního nasazení kompatibilní se stávajícím počítačovým systémem univerzity. Kompatibilní s aplikaci ArcGIS 10.1 for Desktop.</t>
  </si>
  <si>
    <t xml:space="preserve">5 900,- Kč </t>
  </si>
  <si>
    <t>min. 23"</t>
  </si>
  <si>
    <t>10A</t>
  </si>
  <si>
    <t>Rektorát UJEP</t>
  </si>
  <si>
    <t>10 800,- Kč</t>
  </si>
  <si>
    <t>11A</t>
  </si>
  <si>
    <t>11B</t>
  </si>
  <si>
    <t>12A</t>
  </si>
  <si>
    <t>13A</t>
  </si>
  <si>
    <t>FF - KHI</t>
  </si>
  <si>
    <t>FVTM</t>
  </si>
  <si>
    <t>FŽP - projekt IGA</t>
  </si>
  <si>
    <t>1800,- Kč</t>
  </si>
  <si>
    <t>Rychlost zápisu:</t>
  </si>
  <si>
    <t>min.32 Gb</t>
  </si>
  <si>
    <t>min.80Mb/s</t>
  </si>
  <si>
    <t>min.40Mb/s</t>
  </si>
  <si>
    <t>3 060,- Kč</t>
  </si>
  <si>
    <t>min. 1500 GB</t>
  </si>
  <si>
    <t>Počet otáček:</t>
  </si>
  <si>
    <t>5400 RPM</t>
  </si>
  <si>
    <t>PC s monitorem</t>
  </si>
  <si>
    <t>Počítač s monitorem</t>
  </si>
  <si>
    <t>ano - miditower, usb zepředu</t>
  </si>
  <si>
    <t>min. 9000 bodů dle www.cpubenchmark.net</t>
  </si>
  <si>
    <t>min. 16 GB RAM DDR3 1600 MHz</t>
  </si>
  <si>
    <t>min. 1TB, 7200 ot./min., 64MB cache</t>
  </si>
  <si>
    <t>DVD+RW, DVD-RW a DL</t>
  </si>
  <si>
    <t>1GB vlastní paměti, výstup na 2 monitory</t>
  </si>
  <si>
    <t>5000,- Kč</t>
  </si>
  <si>
    <t>32 Gb</t>
  </si>
  <si>
    <t xml:space="preserve">USB 2.0 </t>
  </si>
  <si>
    <t>kovový</t>
  </si>
  <si>
    <t>USB 3.0</t>
  </si>
  <si>
    <t>24 měsíců</t>
  </si>
  <si>
    <t>LCD monitor</t>
  </si>
  <si>
    <t>24" s LED podsvícením, doba odezvy max. 2ms, integrované reproduktory, konektory D-Sub, DVI-D, HDMI</t>
  </si>
  <si>
    <t>integrovaná zvuková a síťová karta, čtečka paměťových karet, klávesnice, myš, kabeláž: HDMI-HDMI, 2y220V, RJ45 5m cat.6</t>
  </si>
  <si>
    <t>Základní deska</t>
  </si>
  <si>
    <t>USB 3, 4sloty na paměť RAM, 2 x Sata 6Gb/s 4x Sata 3Gb/s</t>
  </si>
  <si>
    <t>Ano, integrovaná, min. 1 GB</t>
  </si>
  <si>
    <t>Min. 13" - Max 14“, integrovaná Webcam, matný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</si>
</sst>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9"/>
      <color rgb="FFFF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227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4" fontId="2" fillId="0" borderId="2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6" fontId="2" fillId="3" borderId="10" xfId="0" applyNumberFormat="1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4" fontId="2" fillId="0" borderId="22" xfId="0" applyNumberFormat="1" applyFont="1" applyBorder="1" applyAlignment="1">
      <alignment horizontal="right"/>
    </xf>
    <xf numFmtId="4" fontId="2" fillId="0" borderId="22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0" fontId="2" fillId="3" borderId="23" xfId="0" applyFont="1" applyFill="1" applyBorder="1" applyAlignment="1">
      <alignment vertical="top" wrapText="1"/>
    </xf>
    <xf numFmtId="49" fontId="3" fillId="3" borderId="25" xfId="0" applyNumberFormat="1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vertical="top" wrapText="1"/>
    </xf>
    <xf numFmtId="0" fontId="7" fillId="7" borderId="20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0" xfId="0" applyFont="1" applyFill="1" applyBorder="1" applyAlignment="1">
      <alignment horizontal="center" vertical="top" wrapText="1"/>
    </xf>
    <xf numFmtId="0" fontId="0" fillId="8" borderId="0" xfId="0" applyFill="1"/>
    <xf numFmtId="0" fontId="2" fillId="0" borderId="22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7" fillId="3" borderId="19" xfId="0" applyFont="1" applyFill="1" applyBorder="1" applyAlignment="1">
      <alignment vertical="top" wrapText="1"/>
    </xf>
    <xf numFmtId="0" fontId="7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left" vertical="top" wrapText="1"/>
    </xf>
    <xf numFmtId="49" fontId="3" fillId="3" borderId="20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10" fillId="0" borderId="0" xfId="0" applyFont="1"/>
    <xf numFmtId="0" fontId="12" fillId="0" borderId="0" xfId="2" applyFont="1"/>
    <xf numFmtId="0" fontId="2" fillId="0" borderId="22" xfId="1" applyFont="1" applyBorder="1" applyAlignment="1">
      <alignment horizontal="center"/>
    </xf>
    <xf numFmtId="4" fontId="2" fillId="0" borderId="22" xfId="1" applyNumberFormat="1" applyFont="1" applyBorder="1" applyAlignme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13" fillId="3" borderId="4" xfId="1" applyFont="1" applyFill="1" applyBorder="1" applyAlignment="1">
      <alignment vertical="top" wrapText="1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7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vertical="top" wrapText="1"/>
    </xf>
    <xf numFmtId="0" fontId="3" fillId="3" borderId="13" xfId="1" applyFont="1" applyFill="1" applyBorder="1" applyAlignment="1">
      <alignment vertical="top" wrapText="1"/>
    </xf>
    <xf numFmtId="0" fontId="3" fillId="3" borderId="19" xfId="1" applyFont="1" applyFill="1" applyBorder="1" applyAlignment="1">
      <alignment vertical="top" wrapText="1"/>
    </xf>
    <xf numFmtId="0" fontId="3" fillId="3" borderId="15" xfId="1" applyFont="1" applyFill="1" applyBorder="1" applyAlignment="1">
      <alignment vertical="top" wrapText="1"/>
    </xf>
    <xf numFmtId="0" fontId="3" fillId="4" borderId="16" xfId="1" applyFont="1" applyFill="1" applyBorder="1" applyAlignment="1">
      <alignment horizontal="center" vertical="top" wrapText="1"/>
    </xf>
    <xf numFmtId="0" fontId="3" fillId="4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vertical="top" wrapText="1"/>
    </xf>
    <xf numFmtId="0" fontId="3" fillId="3" borderId="20" xfId="1" applyFont="1" applyFill="1" applyBorder="1" applyAlignment="1">
      <alignment vertical="top" wrapText="1"/>
    </xf>
    <xf numFmtId="17" fontId="3" fillId="3" borderId="20" xfId="1" applyNumberFormat="1" applyFont="1" applyFill="1" applyBorder="1" applyAlignment="1">
      <alignment vertical="top" wrapText="1"/>
    </xf>
    <xf numFmtId="0" fontId="3" fillId="3" borderId="37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3" fillId="3" borderId="4" xfId="1" applyFont="1" applyFill="1" applyBorder="1" applyAlignment="1">
      <alignment vertical="top" wrapText="1"/>
    </xf>
    <xf numFmtId="0" fontId="3" fillId="3" borderId="39" xfId="1" applyFont="1" applyFill="1" applyBorder="1" applyAlignment="1">
      <alignment vertical="top" wrapText="1"/>
    </xf>
    <xf numFmtId="0" fontId="3" fillId="3" borderId="41" xfId="1" applyFont="1" applyFill="1" applyBorder="1" applyAlignment="1">
      <alignment vertical="top" wrapText="1"/>
    </xf>
    <xf numFmtId="0" fontId="3" fillId="0" borderId="48" xfId="0" applyFont="1" applyBorder="1" applyAlignment="1"/>
    <xf numFmtId="0" fontId="3" fillId="0" borderId="22" xfId="0" applyFont="1" applyBorder="1" applyAlignment="1"/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5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4" borderId="42" xfId="0" applyFont="1" applyFill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8" borderId="24" xfId="0" applyFont="1" applyFill="1" applyBorder="1" applyAlignment="1">
      <alignment vertical="top" wrapText="1"/>
    </xf>
    <xf numFmtId="0" fontId="3" fillId="8" borderId="24" xfId="0" applyFont="1" applyFill="1" applyBorder="1" applyAlignment="1">
      <alignment horizontal="center" vertical="top" wrapText="1"/>
    </xf>
    <xf numFmtId="0" fontId="4" fillId="0" borderId="0" xfId="0" applyFont="1" applyBorder="1"/>
    <xf numFmtId="0" fontId="3" fillId="3" borderId="12" xfId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0" fillId="7" borderId="0" xfId="0" applyFill="1"/>
    <xf numFmtId="0" fontId="2" fillId="5" borderId="16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" fontId="3" fillId="3" borderId="11" xfId="0" applyNumberFormat="1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top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1" fillId="2" borderId="34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 vertical="top" wrapText="1"/>
    </xf>
    <xf numFmtId="0" fontId="3" fillId="4" borderId="17" xfId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3" borderId="27" xfId="0" applyFont="1" applyFill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4" fontId="2" fillId="3" borderId="5" xfId="0" applyNumberFormat="1" applyFont="1" applyFill="1" applyBorder="1" applyAlignment="1">
      <alignment horizontal="left" vertical="top" wrapText="1"/>
    </xf>
    <xf numFmtId="4" fontId="2" fillId="3" borderId="9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3" fillId="4" borderId="42" xfId="0" applyFont="1" applyFill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52" xfId="1" applyFont="1" applyFill="1" applyBorder="1" applyAlignment="1">
      <alignment horizontal="center"/>
    </xf>
    <xf numFmtId="0" fontId="15" fillId="2" borderId="53" xfId="1" applyFont="1" applyFill="1" applyBorder="1" applyAlignment="1">
      <alignment horizontal="center"/>
    </xf>
    <xf numFmtId="0" fontId="15" fillId="2" borderId="59" xfId="1" applyFont="1" applyFill="1" applyBorder="1" applyAlignment="1">
      <alignment horizontal="center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left" vertical="top" wrapText="1"/>
    </xf>
    <xf numFmtId="3" fontId="3" fillId="3" borderId="5" xfId="1" applyNumberFormat="1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39" xfId="1" applyFont="1" applyFill="1" applyBorder="1" applyAlignment="1">
      <alignment vertical="top" wrapText="1"/>
    </xf>
    <xf numFmtId="0" fontId="8" fillId="0" borderId="40" xfId="1" applyBorder="1" applyAlignment="1">
      <alignment vertical="top" wrapText="1"/>
    </xf>
    <xf numFmtId="0" fontId="6" fillId="4" borderId="16" xfId="1" applyFont="1" applyFill="1" applyBorder="1" applyAlignment="1">
      <alignment horizontal="center" vertical="top" wrapText="1"/>
    </xf>
    <xf numFmtId="0" fontId="6" fillId="4" borderId="17" xfId="1" applyFont="1" applyFill="1" applyBorder="1" applyAlignment="1">
      <alignment horizontal="center" vertical="top" wrapText="1"/>
    </xf>
    <xf numFmtId="0" fontId="3" fillId="3" borderId="39" xfId="1" applyFont="1" applyFill="1" applyBorder="1" applyAlignment="1">
      <alignment horizontal="left" vertical="top" wrapText="1"/>
    </xf>
    <xf numFmtId="0" fontId="3" fillId="3" borderId="40" xfId="1" applyFont="1" applyFill="1" applyBorder="1" applyAlignment="1">
      <alignment horizontal="left" vertical="top" wrapText="1"/>
    </xf>
    <xf numFmtId="0" fontId="3" fillId="3" borderId="41" xfId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0" fontId="3" fillId="4" borderId="42" xfId="1" applyFont="1" applyFill="1" applyBorder="1" applyAlignment="1">
      <alignment horizontal="center" vertical="top" wrapText="1"/>
    </xf>
    <xf numFmtId="0" fontId="3" fillId="4" borderId="38" xfId="1" applyFont="1" applyFill="1" applyBorder="1" applyAlignment="1">
      <alignment horizontal="center" vertical="top" wrapText="1"/>
    </xf>
    <xf numFmtId="0" fontId="3" fillId="4" borderId="43" xfId="1" applyFont="1" applyFill="1" applyBorder="1" applyAlignment="1">
      <alignment horizontal="center" vertical="top" wrapText="1"/>
    </xf>
    <xf numFmtId="0" fontId="3" fillId="4" borderId="44" xfId="1" applyFont="1" applyFill="1" applyBorder="1" applyAlignment="1">
      <alignment horizontal="center" vertical="top" wrapText="1"/>
    </xf>
    <xf numFmtId="0" fontId="2" fillId="5" borderId="42" xfId="0" applyFont="1" applyFill="1" applyBorder="1" applyAlignment="1">
      <alignment horizontal="center"/>
    </xf>
    <xf numFmtId="0" fontId="2" fillId="5" borderId="56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" fontId="3" fillId="3" borderId="5" xfId="0" applyNumberFormat="1" applyFont="1" applyFill="1" applyBorder="1" applyAlignment="1">
      <alignment horizontal="left" vertical="top" wrapText="1"/>
    </xf>
    <xf numFmtId="4" fontId="3" fillId="3" borderId="9" xfId="0" applyNumberFormat="1" applyFont="1" applyFill="1" applyBorder="1" applyAlignment="1">
      <alignment horizontal="left" vertical="top" wrapText="1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3" fillId="7" borderId="13" xfId="0" applyFont="1" applyFill="1" applyBorder="1" applyAlignment="1">
      <alignment vertical="top" wrapText="1"/>
    </xf>
    <xf numFmtId="0" fontId="3" fillId="7" borderId="18" xfId="0" applyFont="1" applyFill="1" applyBorder="1" applyAlignment="1">
      <alignment vertical="top" wrapText="1"/>
    </xf>
    <xf numFmtId="0" fontId="2" fillId="2" borderId="4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99"/>
  <sheetViews>
    <sheetView tabSelected="1" topLeftCell="A274" workbookViewId="0">
      <selection activeCell="A24" sqref="A24:E2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198" t="s">
        <v>226</v>
      </c>
      <c r="B8" s="198"/>
      <c r="C8" s="198"/>
      <c r="D8" s="198"/>
      <c r="E8" s="198"/>
    </row>
    <row r="9" spans="1:5" ht="15.75" thickBot="1" x14ac:dyDescent="0.3">
      <c r="A9" s="199"/>
      <c r="B9" s="199"/>
      <c r="C9" s="199"/>
      <c r="D9" s="199"/>
      <c r="E9" s="199"/>
    </row>
    <row r="10" spans="1:5" x14ac:dyDescent="0.25">
      <c r="A10" s="200" t="s">
        <v>227</v>
      </c>
      <c r="B10" s="201"/>
      <c r="C10" s="202" t="s">
        <v>228</v>
      </c>
      <c r="D10" s="203"/>
      <c r="E10" s="204"/>
    </row>
    <row r="11" spans="1:5" x14ac:dyDescent="0.25">
      <c r="A11" s="82" t="s">
        <v>229</v>
      </c>
      <c r="B11" s="83"/>
      <c r="C11" s="205"/>
      <c r="D11" s="206"/>
      <c r="E11" s="207"/>
    </row>
    <row r="12" spans="1:5" x14ac:dyDescent="0.25">
      <c r="A12" s="208" t="s">
        <v>230</v>
      </c>
      <c r="B12" s="209"/>
      <c r="C12" s="205"/>
      <c r="D12" s="206"/>
      <c r="E12" s="207"/>
    </row>
    <row r="13" spans="1:5" x14ac:dyDescent="0.25">
      <c r="A13" s="210" t="s">
        <v>231</v>
      </c>
      <c r="B13" s="211"/>
      <c r="C13" s="205" t="s">
        <v>232</v>
      </c>
      <c r="D13" s="206"/>
      <c r="E13" s="207"/>
    </row>
    <row r="14" spans="1:5" x14ac:dyDescent="0.25">
      <c r="A14" s="210" t="s">
        <v>233</v>
      </c>
      <c r="B14" s="211"/>
      <c r="C14" s="205"/>
      <c r="D14" s="206"/>
      <c r="E14" s="207"/>
    </row>
    <row r="15" spans="1:5" x14ac:dyDescent="0.25">
      <c r="A15" s="208" t="s">
        <v>234</v>
      </c>
      <c r="B15" s="209"/>
      <c r="C15" s="205"/>
      <c r="D15" s="206"/>
      <c r="E15" s="207"/>
    </row>
    <row r="16" spans="1:5" x14ac:dyDescent="0.25">
      <c r="A16" s="208" t="s">
        <v>235</v>
      </c>
      <c r="B16" s="209"/>
      <c r="C16" s="205">
        <v>44555601</v>
      </c>
      <c r="D16" s="206"/>
      <c r="E16" s="207"/>
    </row>
    <row r="17" spans="1:5" ht="15.75" thickBot="1" x14ac:dyDescent="0.3">
      <c r="A17" s="214" t="s">
        <v>236</v>
      </c>
      <c r="B17" s="215"/>
      <c r="C17" s="216" t="s">
        <v>237</v>
      </c>
      <c r="D17" s="217"/>
      <c r="E17" s="218"/>
    </row>
    <row r="19" spans="1:5" ht="39" x14ac:dyDescent="0.25">
      <c r="A19" s="23" t="s">
        <v>71</v>
      </c>
      <c r="B19" s="23" t="s">
        <v>72</v>
      </c>
      <c r="C19" s="23" t="s">
        <v>73</v>
      </c>
      <c r="D19" s="23" t="s">
        <v>74</v>
      </c>
      <c r="E19" s="42" t="s">
        <v>75</v>
      </c>
    </row>
    <row r="20" spans="1:5" x14ac:dyDescent="0.25">
      <c r="A20" s="106" t="s">
        <v>24</v>
      </c>
      <c r="B20" s="107"/>
      <c r="C20" s="107"/>
      <c r="D20" s="107"/>
      <c r="E20" s="108"/>
    </row>
    <row r="21" spans="1:5" x14ac:dyDescent="0.25">
      <c r="A21" s="22" t="s">
        <v>15</v>
      </c>
      <c r="B21" s="23" t="s">
        <v>2</v>
      </c>
      <c r="C21" s="23">
        <v>1</v>
      </c>
      <c r="D21" s="24">
        <v>1020.7</v>
      </c>
      <c r="E21" s="24">
        <f>C21*D21</f>
        <v>1020.7</v>
      </c>
    </row>
    <row r="22" spans="1:5" x14ac:dyDescent="0.25">
      <c r="A22" s="25"/>
      <c r="B22" s="20"/>
      <c r="C22" s="20"/>
      <c r="D22" s="26"/>
      <c r="E22" s="27">
        <f>SUM(E21:E21)</f>
        <v>1020.7</v>
      </c>
    </row>
    <row r="24" spans="1:5" x14ac:dyDescent="0.25">
      <c r="A24" s="106" t="s">
        <v>18</v>
      </c>
      <c r="B24" s="107"/>
      <c r="C24" s="107"/>
      <c r="D24" s="107"/>
      <c r="E24" s="108"/>
    </row>
    <row r="25" spans="1:5" x14ac:dyDescent="0.25">
      <c r="A25" s="22" t="s">
        <v>3</v>
      </c>
      <c r="B25" s="23" t="s">
        <v>19</v>
      </c>
      <c r="C25" s="23">
        <v>2</v>
      </c>
      <c r="D25" s="24">
        <v>2000</v>
      </c>
      <c r="E25" s="24">
        <f>C25*D25</f>
        <v>4000</v>
      </c>
    </row>
    <row r="26" spans="1:5" x14ac:dyDescent="0.25">
      <c r="A26" s="25"/>
      <c r="B26" s="20"/>
      <c r="C26" s="20"/>
      <c r="D26" s="26"/>
      <c r="E26" s="27">
        <f>SUM(E25:E25)</f>
        <v>4000</v>
      </c>
    </row>
    <row r="28" spans="1:5" x14ac:dyDescent="0.25">
      <c r="A28" s="106" t="s">
        <v>25</v>
      </c>
      <c r="B28" s="107"/>
      <c r="C28" s="107"/>
      <c r="D28" s="107"/>
      <c r="E28" s="108"/>
    </row>
    <row r="29" spans="1:5" x14ac:dyDescent="0.25">
      <c r="A29" s="22" t="s">
        <v>31</v>
      </c>
      <c r="B29" s="23" t="s">
        <v>2</v>
      </c>
      <c r="C29" s="23">
        <v>2</v>
      </c>
      <c r="D29" s="24">
        <v>500</v>
      </c>
      <c r="E29" s="24">
        <f>C29*D29</f>
        <v>1000</v>
      </c>
    </row>
    <row r="30" spans="1:5" x14ac:dyDescent="0.25">
      <c r="A30" s="25"/>
      <c r="B30" s="20"/>
      <c r="C30" s="20"/>
      <c r="D30" s="26"/>
      <c r="E30" s="27">
        <f>SUM(E29:E29)</f>
        <v>1000</v>
      </c>
    </row>
    <row r="31" spans="1:5" x14ac:dyDescent="0.25">
      <c r="A31" s="25"/>
      <c r="B31" s="20"/>
      <c r="C31" s="20"/>
      <c r="D31" s="26"/>
      <c r="E31" s="27"/>
    </row>
    <row r="32" spans="1:5" x14ac:dyDescent="0.25">
      <c r="A32" s="20"/>
      <c r="B32" s="20"/>
      <c r="C32" s="20"/>
      <c r="D32" s="32"/>
      <c r="E32" s="21"/>
    </row>
    <row r="33" spans="1:5" x14ac:dyDescent="0.25">
      <c r="A33" s="135" t="s">
        <v>69</v>
      </c>
      <c r="B33" s="136"/>
      <c r="C33" s="136"/>
      <c r="D33" s="136"/>
      <c r="E33" s="137"/>
    </row>
    <row r="34" spans="1:5" x14ac:dyDescent="0.25">
      <c r="A34" s="23" t="s">
        <v>32</v>
      </c>
      <c r="B34" s="23" t="s">
        <v>37</v>
      </c>
      <c r="C34" s="23">
        <v>1</v>
      </c>
      <c r="D34" s="30">
        <v>33000</v>
      </c>
      <c r="E34" s="31">
        <f>C34*D34</f>
        <v>33000</v>
      </c>
    </row>
    <row r="35" spans="1:5" x14ac:dyDescent="0.25">
      <c r="A35" s="23" t="s">
        <v>36</v>
      </c>
      <c r="B35" s="23" t="s">
        <v>82</v>
      </c>
      <c r="C35" s="23">
        <v>1</v>
      </c>
      <c r="D35" s="30">
        <v>30000</v>
      </c>
      <c r="E35" s="31">
        <f>C35*D35</f>
        <v>30000</v>
      </c>
    </row>
    <row r="36" spans="1:5" x14ac:dyDescent="0.25">
      <c r="A36" s="23" t="s">
        <v>253</v>
      </c>
      <c r="B36" s="23" t="s">
        <v>254</v>
      </c>
      <c r="C36" s="23">
        <v>1</v>
      </c>
      <c r="D36" s="30">
        <v>2700</v>
      </c>
      <c r="E36" s="31">
        <f>C36*D36</f>
        <v>2700</v>
      </c>
    </row>
    <row r="37" spans="1:5" x14ac:dyDescent="0.25">
      <c r="A37" s="20"/>
      <c r="B37" s="20"/>
      <c r="C37" s="20"/>
      <c r="D37" s="32"/>
      <c r="E37" s="21">
        <f>SUM(E34:E36)</f>
        <v>65700</v>
      </c>
    </row>
    <row r="38" spans="1:5" x14ac:dyDescent="0.25">
      <c r="A38" s="20"/>
      <c r="B38" s="20"/>
      <c r="C38" s="20"/>
      <c r="D38" s="32"/>
      <c r="E38" s="21"/>
    </row>
    <row r="39" spans="1:5" x14ac:dyDescent="0.25">
      <c r="A39" s="106" t="s">
        <v>76</v>
      </c>
      <c r="B39" s="107"/>
      <c r="C39" s="107"/>
      <c r="D39" s="107"/>
      <c r="E39" s="108"/>
    </row>
    <row r="40" spans="1:5" x14ac:dyDescent="0.25">
      <c r="A40" s="23" t="s">
        <v>57</v>
      </c>
      <c r="B40" s="23" t="s">
        <v>77</v>
      </c>
      <c r="C40" s="23">
        <v>1</v>
      </c>
      <c r="D40" s="31">
        <v>14400</v>
      </c>
      <c r="E40" s="31">
        <f>D40*C40</f>
        <v>14400</v>
      </c>
    </row>
    <row r="41" spans="1:5" x14ac:dyDescent="0.25">
      <c r="A41" s="43" t="s">
        <v>70</v>
      </c>
      <c r="B41" s="23" t="s">
        <v>78</v>
      </c>
      <c r="C41" s="23">
        <v>1</v>
      </c>
      <c r="D41" s="30">
        <v>500</v>
      </c>
      <c r="E41" s="31">
        <f>D41*C41</f>
        <v>500</v>
      </c>
    </row>
    <row r="42" spans="1:5" x14ac:dyDescent="0.25">
      <c r="A42" s="23" t="s">
        <v>161</v>
      </c>
      <c r="B42" s="23" t="s">
        <v>79</v>
      </c>
      <c r="C42" s="23">
        <v>1</v>
      </c>
      <c r="D42" s="30">
        <v>3600</v>
      </c>
      <c r="E42" s="31">
        <f>D42*C42</f>
        <v>3600</v>
      </c>
    </row>
    <row r="43" spans="1:5" x14ac:dyDescent="0.25">
      <c r="A43" s="43" t="s">
        <v>162</v>
      </c>
      <c r="B43" s="44" t="s">
        <v>80</v>
      </c>
      <c r="C43" s="23">
        <v>1</v>
      </c>
      <c r="D43" s="31">
        <v>10500</v>
      </c>
      <c r="E43" s="31">
        <f>D43*C43</f>
        <v>10500</v>
      </c>
    </row>
    <row r="44" spans="1:5" x14ac:dyDescent="0.25">
      <c r="A44" s="23" t="s">
        <v>163</v>
      </c>
      <c r="B44" s="44" t="s">
        <v>37</v>
      </c>
      <c r="C44" s="23">
        <v>1</v>
      </c>
      <c r="D44" s="31">
        <v>14800</v>
      </c>
      <c r="E44" s="31">
        <f>D44*C44</f>
        <v>14800</v>
      </c>
    </row>
    <row r="45" spans="1:5" x14ac:dyDescent="0.25">
      <c r="A45" s="20"/>
      <c r="B45" s="45"/>
      <c r="C45" s="20"/>
      <c r="D45" s="46"/>
      <c r="E45" s="21">
        <f>SUM(E40:E44)</f>
        <v>43800</v>
      </c>
    </row>
    <row r="46" spans="1:5" x14ac:dyDescent="0.25">
      <c r="A46" s="20"/>
      <c r="B46" s="45"/>
      <c r="C46" s="20"/>
      <c r="D46" s="46"/>
      <c r="E46" s="21"/>
    </row>
    <row r="47" spans="1:5" x14ac:dyDescent="0.25">
      <c r="A47" s="106" t="s">
        <v>69</v>
      </c>
      <c r="B47" s="107"/>
      <c r="C47" s="107"/>
      <c r="D47" s="107"/>
      <c r="E47" s="108"/>
    </row>
    <row r="48" spans="1:5" x14ac:dyDescent="0.25">
      <c r="A48" s="22" t="s">
        <v>81</v>
      </c>
      <c r="B48" s="23" t="s">
        <v>2</v>
      </c>
      <c r="C48" s="23">
        <v>10</v>
      </c>
      <c r="D48" s="24">
        <v>264</v>
      </c>
      <c r="E48" s="24">
        <f>C48*D48</f>
        <v>2640</v>
      </c>
    </row>
    <row r="49" spans="1:5" x14ac:dyDescent="0.25">
      <c r="A49" s="25"/>
      <c r="B49" s="20"/>
      <c r="C49" s="20"/>
      <c r="D49" s="26"/>
      <c r="E49" s="27">
        <f>SUM(E48:E48)</f>
        <v>2640</v>
      </c>
    </row>
    <row r="50" spans="1:5" x14ac:dyDescent="0.25">
      <c r="A50" s="20"/>
      <c r="B50" s="45"/>
      <c r="C50" s="20"/>
      <c r="D50" s="46"/>
      <c r="E50" s="21"/>
    </row>
    <row r="51" spans="1:5" x14ac:dyDescent="0.25">
      <c r="A51" s="135" t="s">
        <v>142</v>
      </c>
      <c r="B51" s="136"/>
      <c r="C51" s="136"/>
      <c r="D51" s="136"/>
      <c r="E51" s="137"/>
    </row>
    <row r="52" spans="1:5" x14ac:dyDescent="0.25">
      <c r="A52" s="23" t="s">
        <v>84</v>
      </c>
      <c r="B52" s="23" t="s">
        <v>37</v>
      </c>
      <c r="C52" s="23">
        <v>1</v>
      </c>
      <c r="D52" s="30">
        <v>14500</v>
      </c>
      <c r="E52" s="31">
        <f>C52*D52</f>
        <v>14500</v>
      </c>
    </row>
    <row r="53" spans="1:5" x14ac:dyDescent="0.25">
      <c r="A53" s="20"/>
      <c r="B53" s="20"/>
      <c r="C53" s="20"/>
      <c r="D53" s="32"/>
      <c r="E53" s="21">
        <f>SUM(E52:E52)</f>
        <v>14500</v>
      </c>
    </row>
    <row r="54" spans="1:5" x14ac:dyDescent="0.25">
      <c r="A54" s="20"/>
      <c r="B54" s="20"/>
      <c r="C54" s="20"/>
      <c r="D54" s="32"/>
      <c r="E54" s="21"/>
    </row>
    <row r="55" spans="1:5" x14ac:dyDescent="0.25">
      <c r="A55" s="161" t="s">
        <v>169</v>
      </c>
      <c r="B55" s="162"/>
      <c r="C55" s="162"/>
      <c r="D55" s="162"/>
      <c r="E55" s="163"/>
    </row>
    <row r="56" spans="1:5" x14ac:dyDescent="0.25">
      <c r="A56" s="54" t="s">
        <v>208</v>
      </c>
      <c r="B56" s="54" t="s">
        <v>165</v>
      </c>
      <c r="C56" s="54">
        <v>1</v>
      </c>
      <c r="D56" s="55">
        <v>5900</v>
      </c>
      <c r="E56" s="55">
        <f>D56*C56</f>
        <v>5900</v>
      </c>
    </row>
    <row r="57" spans="1:5" x14ac:dyDescent="0.25">
      <c r="A57" s="54" t="s">
        <v>211</v>
      </c>
      <c r="B57" s="54" t="s">
        <v>166</v>
      </c>
      <c r="C57" s="54">
        <v>1</v>
      </c>
      <c r="D57" s="55">
        <v>9200</v>
      </c>
      <c r="E57" s="55">
        <f t="shared" ref="E57:E59" si="0">D57*C57</f>
        <v>9200</v>
      </c>
    </row>
    <row r="58" spans="1:5" x14ac:dyDescent="0.25">
      <c r="A58" s="54" t="s">
        <v>212</v>
      </c>
      <c r="B58" s="54" t="s">
        <v>167</v>
      </c>
      <c r="C58" s="54">
        <v>4</v>
      </c>
      <c r="D58" s="55">
        <v>10000</v>
      </c>
      <c r="E58" s="55">
        <f t="shared" si="0"/>
        <v>40000</v>
      </c>
    </row>
    <row r="59" spans="1:5" x14ac:dyDescent="0.25">
      <c r="A59" s="54" t="s">
        <v>213</v>
      </c>
      <c r="B59" s="54" t="s">
        <v>168</v>
      </c>
      <c r="C59" s="54">
        <v>3</v>
      </c>
      <c r="D59" s="55">
        <v>6700</v>
      </c>
      <c r="E59" s="55">
        <f t="shared" si="0"/>
        <v>20100</v>
      </c>
    </row>
    <row r="60" spans="1:5" x14ac:dyDescent="0.25">
      <c r="A60" s="56"/>
      <c r="B60" s="56"/>
      <c r="C60" s="56"/>
      <c r="D60" s="57"/>
      <c r="E60" s="57">
        <f>SUM(E56:E59)</f>
        <v>75200</v>
      </c>
    </row>
    <row r="61" spans="1:5" x14ac:dyDescent="0.25">
      <c r="A61" s="56"/>
      <c r="B61" s="56"/>
      <c r="C61" s="56"/>
      <c r="D61" s="57"/>
      <c r="E61" s="57"/>
    </row>
    <row r="62" spans="1:5" x14ac:dyDescent="0.25">
      <c r="A62" s="135" t="s">
        <v>224</v>
      </c>
      <c r="B62" s="136"/>
      <c r="C62" s="136"/>
      <c r="D62" s="136"/>
      <c r="E62" s="137"/>
    </row>
    <row r="63" spans="1:5" x14ac:dyDescent="0.25">
      <c r="A63" s="23" t="s">
        <v>214</v>
      </c>
      <c r="B63" s="23" t="s">
        <v>37</v>
      </c>
      <c r="C63" s="23">
        <v>2</v>
      </c>
      <c r="D63" s="30">
        <v>11700</v>
      </c>
      <c r="E63" s="31">
        <f>C63*D63</f>
        <v>23400</v>
      </c>
    </row>
    <row r="64" spans="1:5" x14ac:dyDescent="0.25">
      <c r="A64" s="20"/>
      <c r="B64" s="20"/>
      <c r="C64" s="20"/>
      <c r="D64" s="32"/>
      <c r="E64" s="21">
        <f>SUM(E63:E63)</f>
        <v>23400</v>
      </c>
    </row>
    <row r="65" spans="1:5" x14ac:dyDescent="0.25">
      <c r="A65" s="20"/>
      <c r="B65" s="20"/>
      <c r="C65" s="20"/>
      <c r="D65" s="32"/>
      <c r="E65" s="21"/>
    </row>
    <row r="66" spans="1:5" x14ac:dyDescent="0.25">
      <c r="A66" s="106" t="s">
        <v>262</v>
      </c>
      <c r="B66" s="107"/>
      <c r="C66" s="107"/>
      <c r="D66" s="107"/>
      <c r="E66" s="108"/>
    </row>
    <row r="67" spans="1:5" x14ac:dyDescent="0.25">
      <c r="A67" s="23" t="s">
        <v>261</v>
      </c>
      <c r="B67" s="23" t="s">
        <v>79</v>
      </c>
      <c r="C67" s="23">
        <v>3</v>
      </c>
      <c r="D67" s="30">
        <v>3600</v>
      </c>
      <c r="E67" s="31">
        <f>C67*D67</f>
        <v>10800</v>
      </c>
    </row>
    <row r="68" spans="1:5" x14ac:dyDescent="0.25">
      <c r="A68" s="20"/>
      <c r="B68" s="20"/>
      <c r="C68" s="20"/>
      <c r="D68" s="32"/>
      <c r="E68" s="21">
        <f>SUM(E67)</f>
        <v>10800</v>
      </c>
    </row>
    <row r="69" spans="1:5" x14ac:dyDescent="0.25">
      <c r="A69" s="20"/>
      <c r="B69" s="20"/>
      <c r="C69" s="20"/>
      <c r="D69" s="32"/>
      <c r="E69" s="21"/>
    </row>
    <row r="70" spans="1:5" x14ac:dyDescent="0.25">
      <c r="A70" s="106" t="s">
        <v>270</v>
      </c>
      <c r="B70" s="107"/>
      <c r="C70" s="107"/>
      <c r="D70" s="107"/>
      <c r="E70" s="108"/>
    </row>
    <row r="71" spans="1:5" x14ac:dyDescent="0.25">
      <c r="A71" s="22" t="s">
        <v>264</v>
      </c>
      <c r="B71" s="23" t="s">
        <v>2</v>
      </c>
      <c r="C71" s="23">
        <v>3</v>
      </c>
      <c r="D71" s="24">
        <v>600</v>
      </c>
      <c r="E71" s="24">
        <f>C71*D71</f>
        <v>1800</v>
      </c>
    </row>
    <row r="72" spans="1:5" x14ac:dyDescent="0.25">
      <c r="A72" s="22" t="s">
        <v>265</v>
      </c>
      <c r="B72" s="23" t="s">
        <v>19</v>
      </c>
      <c r="C72" s="23">
        <v>1</v>
      </c>
      <c r="D72" s="24">
        <v>3060</v>
      </c>
      <c r="E72" s="24">
        <f>C72*D72</f>
        <v>3060</v>
      </c>
    </row>
    <row r="73" spans="1:5" x14ac:dyDescent="0.25">
      <c r="A73" s="20"/>
      <c r="B73" s="20"/>
      <c r="C73" s="20"/>
      <c r="D73" s="32"/>
      <c r="E73" s="21">
        <f>SUM(E71:E72)</f>
        <v>4860</v>
      </c>
    </row>
    <row r="74" spans="1:5" x14ac:dyDescent="0.25">
      <c r="A74" s="20"/>
      <c r="B74" s="20"/>
      <c r="C74" s="20"/>
      <c r="D74" s="32"/>
      <c r="E74" s="21"/>
    </row>
    <row r="75" spans="1:5" x14ac:dyDescent="0.25">
      <c r="A75" s="161" t="s">
        <v>269</v>
      </c>
      <c r="B75" s="162"/>
      <c r="C75" s="162"/>
      <c r="D75" s="162"/>
      <c r="E75" s="163"/>
    </row>
    <row r="76" spans="1:5" x14ac:dyDescent="0.25">
      <c r="A76" s="54" t="s">
        <v>266</v>
      </c>
      <c r="B76" s="54" t="s">
        <v>280</v>
      </c>
      <c r="C76" s="54">
        <v>1</v>
      </c>
      <c r="D76" s="55">
        <v>31000</v>
      </c>
      <c r="E76" s="55">
        <f>D76*C76</f>
        <v>31000</v>
      </c>
    </row>
    <row r="77" spans="1:5" x14ac:dyDescent="0.25">
      <c r="A77" s="20"/>
      <c r="B77" s="20"/>
      <c r="C77" s="20"/>
      <c r="D77" s="32"/>
      <c r="E77" s="21">
        <f>SUM(E76)</f>
        <v>31000</v>
      </c>
    </row>
    <row r="78" spans="1:5" x14ac:dyDescent="0.25">
      <c r="A78" s="20"/>
      <c r="B78" s="20"/>
      <c r="C78" s="20"/>
      <c r="D78" s="32"/>
      <c r="E78" s="21"/>
    </row>
    <row r="79" spans="1:5" x14ac:dyDescent="0.25">
      <c r="A79" s="106" t="s">
        <v>268</v>
      </c>
      <c r="B79" s="107"/>
      <c r="C79" s="107"/>
      <c r="D79" s="107"/>
      <c r="E79" s="108"/>
    </row>
    <row r="80" spans="1:5" x14ac:dyDescent="0.25">
      <c r="A80" s="22" t="s">
        <v>267</v>
      </c>
      <c r="B80" s="23" t="s">
        <v>2</v>
      </c>
      <c r="C80" s="23">
        <v>10</v>
      </c>
      <c r="D80" s="24">
        <v>500</v>
      </c>
      <c r="E80" s="24">
        <f>C80*D80</f>
        <v>5000</v>
      </c>
    </row>
    <row r="81" spans="1:5" x14ac:dyDescent="0.25">
      <c r="A81" s="25"/>
      <c r="B81" s="20"/>
      <c r="C81" s="20"/>
      <c r="D81" s="26"/>
      <c r="E81" s="27">
        <f>SUM(E80:E80)</f>
        <v>5000</v>
      </c>
    </row>
    <row r="82" spans="1:5" x14ac:dyDescent="0.25">
      <c r="A82" s="20"/>
      <c r="B82" s="20"/>
      <c r="C82" s="20"/>
      <c r="D82" s="32"/>
      <c r="E82" s="21"/>
    </row>
    <row r="83" spans="1:5" x14ac:dyDescent="0.25">
      <c r="A83" s="20"/>
      <c r="B83" s="20"/>
      <c r="C83" s="20"/>
      <c r="D83" s="32"/>
      <c r="E83" s="21"/>
    </row>
    <row r="84" spans="1:5" x14ac:dyDescent="0.25">
      <c r="A84" s="56"/>
      <c r="B84" s="56"/>
      <c r="C84" s="56"/>
      <c r="D84" s="57"/>
      <c r="E84" s="57"/>
    </row>
    <row r="85" spans="1:5" x14ac:dyDescent="0.25">
      <c r="A85" s="56"/>
      <c r="B85" s="56"/>
      <c r="C85" s="56" t="s">
        <v>210</v>
      </c>
      <c r="D85" s="57"/>
      <c r="E85" s="57">
        <f>E22+E26+E30+E37+E45+E49+E53+E60+E64+E68+E73+E77+E81</f>
        <v>282920.7</v>
      </c>
    </row>
    <row r="86" spans="1:5" ht="15.75" thickBot="1" x14ac:dyDescent="0.3">
      <c r="A86" s="20"/>
      <c r="B86" s="45"/>
      <c r="C86" s="20"/>
      <c r="D86" s="46"/>
      <c r="E86" s="21"/>
    </row>
    <row r="87" spans="1:5" ht="15.75" thickBot="1" x14ac:dyDescent="0.3">
      <c r="A87" s="103" t="s">
        <v>17</v>
      </c>
      <c r="B87" s="104"/>
      <c r="C87" s="104"/>
      <c r="D87" s="104"/>
      <c r="E87" s="105"/>
    </row>
    <row r="88" spans="1:5" ht="15.75" thickBot="1" x14ac:dyDescent="0.3">
      <c r="A88" s="106" t="s">
        <v>24</v>
      </c>
      <c r="B88" s="107"/>
      <c r="C88" s="107"/>
      <c r="D88" s="107"/>
      <c r="E88" s="108"/>
    </row>
    <row r="89" spans="1:5" ht="15.75" thickBot="1" x14ac:dyDescent="0.3">
      <c r="A89" s="1" t="s">
        <v>15</v>
      </c>
      <c r="B89" s="109" t="s">
        <v>0</v>
      </c>
      <c r="C89" s="110"/>
      <c r="D89" s="3" t="s">
        <v>1</v>
      </c>
      <c r="E89" s="3"/>
    </row>
    <row r="90" spans="1:5" ht="15.75" thickBot="1" x14ac:dyDescent="0.3">
      <c r="A90" s="4" t="s">
        <v>2</v>
      </c>
      <c r="B90" s="111"/>
      <c r="C90" s="112"/>
      <c r="D90" s="5" t="s">
        <v>4</v>
      </c>
      <c r="E90" s="6"/>
    </row>
    <row r="91" spans="1:5" ht="15.75" thickBot="1" x14ac:dyDescent="0.3">
      <c r="A91" s="7" t="s">
        <v>5</v>
      </c>
      <c r="B91" s="113">
        <v>1</v>
      </c>
      <c r="C91" s="114"/>
      <c r="D91" s="5" t="s">
        <v>6</v>
      </c>
      <c r="E91" s="6"/>
    </row>
    <row r="92" spans="1:5" ht="15.75" thickBot="1" x14ac:dyDescent="0.3">
      <c r="A92" s="7" t="s">
        <v>209</v>
      </c>
      <c r="B92" s="115">
        <v>1020.7</v>
      </c>
      <c r="C92" s="116"/>
      <c r="D92" s="5" t="s">
        <v>7</v>
      </c>
      <c r="E92" s="6"/>
    </row>
    <row r="93" spans="1:5" ht="15.75" thickBot="1" x14ac:dyDescent="0.3">
      <c r="A93" s="117" t="s">
        <v>8</v>
      </c>
      <c r="B93" s="8" t="s">
        <v>9</v>
      </c>
      <c r="C93" s="9" t="s">
        <v>136</v>
      </c>
      <c r="D93" s="119"/>
      <c r="E93" s="120"/>
    </row>
    <row r="94" spans="1:5" ht="15.75" thickBot="1" x14ac:dyDescent="0.3">
      <c r="A94" s="118"/>
      <c r="B94" s="11" t="s">
        <v>11</v>
      </c>
      <c r="C94" s="29" t="s">
        <v>12</v>
      </c>
      <c r="D94" s="13"/>
      <c r="E94" s="14"/>
    </row>
    <row r="95" spans="1:5" ht="15.75" thickBot="1" x14ac:dyDescent="0.3">
      <c r="A95" s="15"/>
      <c r="B95" s="16" t="s">
        <v>14</v>
      </c>
      <c r="C95" s="19" t="s">
        <v>16</v>
      </c>
      <c r="D95" s="119"/>
      <c r="E95" s="120"/>
    </row>
    <row r="96" spans="1:5" ht="15.75" thickBot="1" x14ac:dyDescent="0.3">
      <c r="A96" s="39"/>
      <c r="B96" s="39"/>
      <c r="C96" s="39"/>
      <c r="D96" s="40"/>
      <c r="E96" s="40"/>
    </row>
    <row r="97" spans="1:5" s="41" customFormat="1" ht="15.75" thickBot="1" x14ac:dyDescent="0.3">
      <c r="A97" s="103"/>
      <c r="B97" s="104"/>
      <c r="C97" s="104"/>
      <c r="D97" s="104"/>
      <c r="E97" s="105"/>
    </row>
    <row r="98" spans="1:5" ht="15.75" thickBot="1" x14ac:dyDescent="0.3">
      <c r="A98" s="164" t="s">
        <v>18</v>
      </c>
      <c r="B98" s="165"/>
      <c r="C98" s="165"/>
      <c r="D98" s="165"/>
      <c r="E98" s="166"/>
    </row>
    <row r="99" spans="1:5" ht="15.75" thickBot="1" x14ac:dyDescent="0.3">
      <c r="A99" s="1" t="s">
        <v>3</v>
      </c>
      <c r="B99" s="109" t="s">
        <v>0</v>
      </c>
      <c r="C99" s="110"/>
      <c r="D99" s="3" t="s">
        <v>1</v>
      </c>
      <c r="E99" s="3"/>
    </row>
    <row r="100" spans="1:5" ht="15.75" thickBot="1" x14ac:dyDescent="0.3">
      <c r="A100" s="4" t="s">
        <v>19</v>
      </c>
      <c r="B100" s="111"/>
      <c r="C100" s="112"/>
      <c r="D100" s="5" t="s">
        <v>4</v>
      </c>
      <c r="E100" s="6"/>
    </row>
    <row r="101" spans="1:5" ht="15.75" thickBot="1" x14ac:dyDescent="0.3">
      <c r="A101" s="7" t="s">
        <v>5</v>
      </c>
      <c r="B101" s="113">
        <v>2</v>
      </c>
      <c r="C101" s="114"/>
      <c r="D101" s="5" t="s">
        <v>6</v>
      </c>
      <c r="E101" s="6"/>
    </row>
    <row r="102" spans="1:5" ht="15.75" thickBot="1" x14ac:dyDescent="0.3">
      <c r="A102" s="7" t="s">
        <v>209</v>
      </c>
      <c r="B102" s="115" t="s">
        <v>137</v>
      </c>
      <c r="C102" s="116"/>
      <c r="D102" s="5" t="s">
        <v>7</v>
      </c>
      <c r="E102" s="6"/>
    </row>
    <row r="103" spans="1:5" ht="15.75" thickBot="1" x14ac:dyDescent="0.3">
      <c r="A103" s="117" t="s">
        <v>8</v>
      </c>
      <c r="B103" s="8" t="s">
        <v>9</v>
      </c>
      <c r="C103" s="9" t="s">
        <v>20</v>
      </c>
      <c r="D103" s="119"/>
      <c r="E103" s="120"/>
    </row>
    <row r="104" spans="1:5" ht="15.75" thickBot="1" x14ac:dyDescent="0.3">
      <c r="A104" s="118"/>
      <c r="B104" s="11" t="s">
        <v>21</v>
      </c>
      <c r="C104" s="12" t="s">
        <v>22</v>
      </c>
      <c r="D104" s="13"/>
      <c r="E104" s="14"/>
    </row>
    <row r="105" spans="1:5" ht="26.25" thickBot="1" x14ac:dyDescent="0.3">
      <c r="A105" s="118"/>
      <c r="B105" s="11" t="s">
        <v>11</v>
      </c>
      <c r="C105" s="12" t="s">
        <v>23</v>
      </c>
      <c r="D105" s="119"/>
      <c r="E105" s="120"/>
    </row>
    <row r="106" spans="1:5" ht="15.75" thickBot="1" x14ac:dyDescent="0.3"/>
    <row r="107" spans="1:5" ht="15.75" thickBot="1" x14ac:dyDescent="0.3">
      <c r="A107" s="103"/>
      <c r="B107" s="104"/>
      <c r="C107" s="104"/>
      <c r="D107" s="104"/>
      <c r="E107" s="105"/>
    </row>
    <row r="108" spans="1:5" ht="15.75" thickBot="1" x14ac:dyDescent="0.3">
      <c r="A108" s="164" t="s">
        <v>26</v>
      </c>
      <c r="B108" s="165"/>
      <c r="C108" s="165"/>
      <c r="D108" s="165"/>
      <c r="E108" s="166"/>
    </row>
    <row r="109" spans="1:5" ht="15.75" thickBot="1" x14ac:dyDescent="0.3">
      <c r="A109" s="1" t="s">
        <v>31</v>
      </c>
      <c r="B109" s="109" t="s">
        <v>0</v>
      </c>
      <c r="C109" s="110"/>
      <c r="D109" s="3" t="s">
        <v>1</v>
      </c>
      <c r="E109" s="3"/>
    </row>
    <row r="110" spans="1:5" ht="15.75" thickBot="1" x14ac:dyDescent="0.3">
      <c r="A110" s="4" t="s">
        <v>2</v>
      </c>
      <c r="B110" s="111"/>
      <c r="C110" s="112"/>
      <c r="D110" s="5" t="s">
        <v>4</v>
      </c>
      <c r="E110" s="6"/>
    </row>
    <row r="111" spans="1:5" ht="15.75" thickBot="1" x14ac:dyDescent="0.3">
      <c r="A111" s="7" t="s">
        <v>5</v>
      </c>
      <c r="B111" s="113">
        <v>2</v>
      </c>
      <c r="C111" s="114"/>
      <c r="D111" s="5" t="s">
        <v>6</v>
      </c>
      <c r="E111" s="6"/>
    </row>
    <row r="112" spans="1:5" ht="26.25" thickBot="1" x14ac:dyDescent="0.3">
      <c r="A112" s="7" t="s">
        <v>27</v>
      </c>
      <c r="B112" s="115" t="s">
        <v>138</v>
      </c>
      <c r="C112" s="116"/>
      <c r="D112" s="5" t="s">
        <v>7</v>
      </c>
      <c r="E112" s="28"/>
    </row>
    <row r="113" spans="1:6" ht="15.75" thickBot="1" x14ac:dyDescent="0.3">
      <c r="A113" s="117" t="s">
        <v>8</v>
      </c>
      <c r="B113" s="8" t="s">
        <v>9</v>
      </c>
      <c r="C113" s="9" t="s">
        <v>10</v>
      </c>
      <c r="D113" s="119"/>
      <c r="E113" s="120"/>
    </row>
    <row r="114" spans="1:6" ht="15.75" thickBot="1" x14ac:dyDescent="0.3">
      <c r="A114" s="118"/>
      <c r="B114" s="11" t="s">
        <v>11</v>
      </c>
      <c r="C114" s="29" t="s">
        <v>12</v>
      </c>
      <c r="D114" s="13"/>
      <c r="E114" s="14"/>
    </row>
    <row r="115" spans="1:6" ht="15.75" thickBot="1" x14ac:dyDescent="0.3">
      <c r="A115" s="15"/>
      <c r="B115" s="16" t="s">
        <v>13</v>
      </c>
      <c r="C115" s="19" t="s">
        <v>28</v>
      </c>
      <c r="D115" s="119"/>
      <c r="E115" s="120"/>
    </row>
    <row r="116" spans="1:6" ht="26.25" thickBot="1" x14ac:dyDescent="0.3">
      <c r="A116" s="15"/>
      <c r="B116" s="16" t="s">
        <v>29</v>
      </c>
      <c r="C116" s="19" t="s">
        <v>30</v>
      </c>
      <c r="D116" s="119"/>
      <c r="E116" s="120"/>
    </row>
    <row r="117" spans="1:6" ht="15.75" thickBot="1" x14ac:dyDescent="0.3"/>
    <row r="118" spans="1:6" ht="15.75" thickBot="1" x14ac:dyDescent="0.3">
      <c r="A118" s="103"/>
      <c r="B118" s="104"/>
      <c r="C118" s="104"/>
      <c r="D118" s="104"/>
      <c r="E118" s="105"/>
    </row>
    <row r="119" spans="1:6" ht="15.75" thickBot="1" x14ac:dyDescent="0.3">
      <c r="A119" s="139" t="s">
        <v>69</v>
      </c>
      <c r="B119" s="140"/>
      <c r="C119" s="140"/>
      <c r="D119" s="140"/>
      <c r="E119" s="141"/>
    </row>
    <row r="120" spans="1:6" ht="15.75" thickBot="1" x14ac:dyDescent="0.3">
      <c r="A120" s="4" t="s">
        <v>32</v>
      </c>
      <c r="B120" s="142" t="s">
        <v>0</v>
      </c>
      <c r="C120" s="143"/>
      <c r="D120" s="33" t="s">
        <v>1</v>
      </c>
      <c r="E120" s="33"/>
    </row>
    <row r="121" spans="1:6" ht="15.75" thickBot="1" x14ac:dyDescent="0.3">
      <c r="A121" s="4" t="s">
        <v>37</v>
      </c>
      <c r="B121" s="111"/>
      <c r="C121" s="112"/>
      <c r="D121" s="5" t="s">
        <v>4</v>
      </c>
      <c r="E121" s="6"/>
    </row>
    <row r="122" spans="1:6" ht="15.75" thickBot="1" x14ac:dyDescent="0.3">
      <c r="A122" s="7" t="s">
        <v>5</v>
      </c>
      <c r="B122" s="113">
        <v>1</v>
      </c>
      <c r="C122" s="124"/>
      <c r="D122" s="5" t="s">
        <v>6</v>
      </c>
      <c r="E122" s="6"/>
    </row>
    <row r="123" spans="1:6" ht="15.75" thickBot="1" x14ac:dyDescent="0.3">
      <c r="A123" s="7" t="s">
        <v>209</v>
      </c>
      <c r="B123" s="123" t="s">
        <v>38</v>
      </c>
      <c r="C123" s="138"/>
      <c r="D123" s="5" t="s">
        <v>7</v>
      </c>
      <c r="E123" s="6"/>
      <c r="F123" s="53"/>
    </row>
    <row r="124" spans="1:6" ht="15.75" thickBot="1" x14ac:dyDescent="0.3">
      <c r="A124" s="117" t="s">
        <v>8</v>
      </c>
      <c r="B124" s="11"/>
      <c r="C124" s="12"/>
      <c r="D124" s="121"/>
      <c r="E124" s="122"/>
    </row>
    <row r="125" spans="1:6" ht="26.25" thickBot="1" x14ac:dyDescent="0.3">
      <c r="A125" s="118"/>
      <c r="B125" s="11" t="s">
        <v>39</v>
      </c>
      <c r="C125" s="38" t="s">
        <v>242</v>
      </c>
      <c r="D125" s="119"/>
      <c r="E125" s="120"/>
    </row>
    <row r="126" spans="1:6" ht="15.75" thickBot="1" x14ac:dyDescent="0.3">
      <c r="A126" s="118"/>
      <c r="B126" s="11" t="s">
        <v>40</v>
      </c>
      <c r="C126" s="12" t="s">
        <v>41</v>
      </c>
      <c r="D126" s="13"/>
      <c r="E126" s="14"/>
    </row>
    <row r="127" spans="1:6" ht="15.75" thickBot="1" x14ac:dyDescent="0.3">
      <c r="A127" s="118"/>
      <c r="B127" s="11" t="s">
        <v>42</v>
      </c>
      <c r="C127" s="12" t="s">
        <v>43</v>
      </c>
      <c r="D127" s="119"/>
      <c r="E127" s="120"/>
    </row>
    <row r="128" spans="1:6" ht="15.75" thickBot="1" x14ac:dyDescent="0.3">
      <c r="A128" s="118"/>
      <c r="B128" s="11" t="s">
        <v>44</v>
      </c>
      <c r="C128" s="12" t="s">
        <v>45</v>
      </c>
      <c r="D128" s="119"/>
      <c r="E128" s="120"/>
    </row>
    <row r="129" spans="1:6" ht="39" thickBot="1" x14ac:dyDescent="0.3">
      <c r="A129" s="118"/>
      <c r="B129" s="11" t="s">
        <v>46</v>
      </c>
      <c r="C129" s="12" t="s">
        <v>47</v>
      </c>
      <c r="D129" s="13"/>
      <c r="E129" s="14"/>
    </row>
    <row r="130" spans="1:6" ht="15.75" thickBot="1" x14ac:dyDescent="0.3">
      <c r="A130" s="118"/>
      <c r="B130" s="11" t="s">
        <v>48</v>
      </c>
      <c r="C130" s="12" t="s">
        <v>49</v>
      </c>
      <c r="D130" s="13"/>
      <c r="E130" s="14"/>
    </row>
    <row r="131" spans="1:6" ht="15.75" thickBot="1" x14ac:dyDescent="0.3">
      <c r="A131" s="118"/>
      <c r="B131" s="11" t="s">
        <v>50</v>
      </c>
      <c r="C131" s="12" t="s">
        <v>299</v>
      </c>
      <c r="D131" s="13"/>
      <c r="E131" s="14"/>
    </row>
    <row r="132" spans="1:6" ht="26.25" thickBot="1" x14ac:dyDescent="0.3">
      <c r="A132" s="118"/>
      <c r="B132" s="11" t="s">
        <v>51</v>
      </c>
      <c r="C132" s="12" t="s">
        <v>300</v>
      </c>
      <c r="D132" s="119"/>
      <c r="E132" s="120"/>
      <c r="F132" s="51"/>
    </row>
    <row r="133" spans="1:6" ht="79.5" customHeight="1" thickBot="1" x14ac:dyDescent="0.3">
      <c r="A133" s="118"/>
      <c r="B133" s="11" t="s">
        <v>52</v>
      </c>
      <c r="C133" s="12" t="s">
        <v>257</v>
      </c>
      <c r="D133" s="119"/>
      <c r="E133" s="120"/>
    </row>
    <row r="134" spans="1:6" ht="15.75" thickBot="1" x14ac:dyDescent="0.3">
      <c r="A134" s="118"/>
      <c r="B134" s="11" t="s">
        <v>53</v>
      </c>
      <c r="C134" s="12" t="s">
        <v>54</v>
      </c>
      <c r="D134" s="119"/>
      <c r="E134" s="120"/>
    </row>
    <row r="135" spans="1:6" ht="15.75" thickBot="1" x14ac:dyDescent="0.3">
      <c r="A135" s="86"/>
      <c r="B135" s="87" t="s">
        <v>55</v>
      </c>
      <c r="C135" s="29" t="s">
        <v>56</v>
      </c>
      <c r="D135" s="159"/>
      <c r="E135" s="160"/>
      <c r="F135" s="41"/>
    </row>
    <row r="136" spans="1:6" ht="29.25" customHeight="1" thickBot="1" x14ac:dyDescent="0.3">
      <c r="A136" s="88"/>
      <c r="B136" s="19" t="s">
        <v>256</v>
      </c>
      <c r="C136" s="89" t="s">
        <v>99</v>
      </c>
      <c r="D136" s="84"/>
      <c r="E136" s="85"/>
      <c r="F136" s="41"/>
    </row>
    <row r="137" spans="1:6" ht="15.75" thickBot="1" x14ac:dyDescent="0.3">
      <c r="A137" s="39"/>
      <c r="B137" s="39"/>
      <c r="C137" s="39"/>
      <c r="D137" s="40"/>
      <c r="E137" s="40"/>
      <c r="F137" s="41"/>
    </row>
    <row r="138" spans="1:6" ht="15.75" thickBot="1" x14ac:dyDescent="0.3">
      <c r="A138" s="103"/>
      <c r="B138" s="104"/>
      <c r="C138" s="104"/>
      <c r="D138" s="104"/>
      <c r="E138" s="105"/>
    </row>
    <row r="139" spans="1:6" ht="15.75" thickBot="1" x14ac:dyDescent="0.3">
      <c r="A139" s="4" t="s">
        <v>36</v>
      </c>
      <c r="B139" s="142" t="s">
        <v>0</v>
      </c>
      <c r="C139" s="143"/>
      <c r="D139" s="33" t="s">
        <v>1</v>
      </c>
      <c r="E139" s="33"/>
    </row>
    <row r="140" spans="1:6" ht="15.75" thickBot="1" x14ac:dyDescent="0.3">
      <c r="A140" s="4" t="s">
        <v>58</v>
      </c>
      <c r="B140" s="111" t="s">
        <v>59</v>
      </c>
      <c r="C140" s="112"/>
      <c r="D140" s="5" t="s">
        <v>4</v>
      </c>
      <c r="E140" s="6"/>
    </row>
    <row r="141" spans="1:6" ht="15.75" thickBot="1" x14ac:dyDescent="0.3">
      <c r="A141" s="7" t="s">
        <v>5</v>
      </c>
      <c r="B141" s="113">
        <v>1</v>
      </c>
      <c r="C141" s="124"/>
      <c r="D141" s="5" t="s">
        <v>6</v>
      </c>
      <c r="E141" s="6"/>
    </row>
    <row r="142" spans="1:6" ht="15.75" thickBot="1" x14ac:dyDescent="0.3">
      <c r="A142" s="7" t="s">
        <v>209</v>
      </c>
      <c r="B142" s="123" t="s">
        <v>60</v>
      </c>
      <c r="C142" s="138"/>
      <c r="D142" s="5" t="s">
        <v>7</v>
      </c>
      <c r="E142" s="6"/>
      <c r="F142" s="52"/>
    </row>
    <row r="143" spans="1:6" ht="26.25" thickBot="1" x14ac:dyDescent="0.3">
      <c r="A143" s="117" t="s">
        <v>8</v>
      </c>
      <c r="B143" s="11" t="s">
        <v>39</v>
      </c>
      <c r="C143" s="38" t="s">
        <v>241</v>
      </c>
      <c r="D143" s="121"/>
      <c r="E143" s="122"/>
    </row>
    <row r="144" spans="1:6" ht="15.75" thickBot="1" x14ac:dyDescent="0.3">
      <c r="A144" s="118"/>
      <c r="B144" s="11" t="s">
        <v>40</v>
      </c>
      <c r="C144" s="12" t="s">
        <v>41</v>
      </c>
      <c r="D144" s="119"/>
      <c r="E144" s="120"/>
    </row>
    <row r="145" spans="1:6" ht="15.75" thickBot="1" x14ac:dyDescent="0.3">
      <c r="A145" s="118"/>
      <c r="B145" s="11" t="s">
        <v>61</v>
      </c>
      <c r="C145" s="12" t="s">
        <v>62</v>
      </c>
      <c r="D145" s="13"/>
      <c r="E145" s="14"/>
    </row>
    <row r="146" spans="1:6" ht="15.75" thickBot="1" x14ac:dyDescent="0.3">
      <c r="A146" s="118"/>
      <c r="B146" s="11" t="s">
        <v>42</v>
      </c>
      <c r="C146" s="12" t="s">
        <v>63</v>
      </c>
      <c r="D146" s="119"/>
      <c r="E146" s="120"/>
    </row>
    <row r="147" spans="1:6" s="41" customFormat="1" ht="15.75" thickBot="1" x14ac:dyDescent="0.3">
      <c r="A147" s="118"/>
      <c r="B147" s="11" t="s">
        <v>44</v>
      </c>
      <c r="C147" s="12" t="s">
        <v>45</v>
      </c>
      <c r="D147" s="119"/>
      <c r="E147" s="120"/>
      <c r="F147"/>
    </row>
    <row r="148" spans="1:6" s="41" customFormat="1" ht="64.5" thickBot="1" x14ac:dyDescent="0.3">
      <c r="A148" s="118"/>
      <c r="B148" s="11" t="s">
        <v>46</v>
      </c>
      <c r="C148" s="12" t="s">
        <v>64</v>
      </c>
      <c r="D148" s="13"/>
      <c r="E148" s="14"/>
      <c r="F148"/>
    </row>
    <row r="149" spans="1:6" ht="15.75" thickBot="1" x14ac:dyDescent="0.3">
      <c r="A149" s="118"/>
      <c r="B149" s="11" t="s">
        <v>48</v>
      </c>
      <c r="C149" s="12" t="s">
        <v>240</v>
      </c>
      <c r="D149" s="13"/>
      <c r="E149" s="14"/>
    </row>
    <row r="150" spans="1:6" ht="15.75" thickBot="1" x14ac:dyDescent="0.3">
      <c r="A150" s="118"/>
      <c r="B150" s="11" t="s">
        <v>50</v>
      </c>
      <c r="C150" s="12" t="s">
        <v>65</v>
      </c>
      <c r="D150" s="13"/>
      <c r="E150" s="14"/>
    </row>
    <row r="151" spans="1:6" ht="26.25" thickBot="1" x14ac:dyDescent="0.3">
      <c r="A151" s="118"/>
      <c r="B151" s="11" t="s">
        <v>51</v>
      </c>
      <c r="C151" s="12" t="s">
        <v>66</v>
      </c>
      <c r="D151" s="119"/>
      <c r="E151" s="120"/>
    </row>
    <row r="152" spans="1:6" ht="75.75" customHeight="1" thickBot="1" x14ac:dyDescent="0.3">
      <c r="A152" s="118"/>
      <c r="B152" s="11" t="s">
        <v>52</v>
      </c>
      <c r="C152" s="12" t="s">
        <v>258</v>
      </c>
      <c r="D152" s="119"/>
      <c r="E152" s="120"/>
    </row>
    <row r="153" spans="1:6" ht="64.5" thickBot="1" x14ac:dyDescent="0.3">
      <c r="A153" s="118"/>
      <c r="B153" s="11" t="s">
        <v>53</v>
      </c>
      <c r="C153" s="12" t="s">
        <v>239</v>
      </c>
      <c r="D153" s="119"/>
      <c r="E153" s="120"/>
    </row>
    <row r="154" spans="1:6" ht="15.75" thickBot="1" x14ac:dyDescent="0.3">
      <c r="A154" s="10"/>
      <c r="B154" s="87" t="s">
        <v>67</v>
      </c>
      <c r="C154" s="29" t="s">
        <v>68</v>
      </c>
      <c r="D154" s="90"/>
      <c r="E154" s="91"/>
      <c r="F154" s="51"/>
    </row>
    <row r="155" spans="1:6" ht="28.5" customHeight="1" thickBot="1" x14ac:dyDescent="0.3">
      <c r="A155" s="87"/>
      <c r="B155" s="89" t="s">
        <v>117</v>
      </c>
      <c r="C155" s="19" t="s">
        <v>99</v>
      </c>
      <c r="D155" s="92"/>
      <c r="E155" s="85"/>
      <c r="F155" s="51"/>
    </row>
    <row r="156" spans="1:6" ht="28.5" customHeight="1" thickBot="1" x14ac:dyDescent="0.3">
      <c r="A156" s="39"/>
      <c r="B156" s="93"/>
      <c r="C156" s="93"/>
      <c r="D156" s="94"/>
      <c r="E156" s="94"/>
      <c r="F156" s="95"/>
    </row>
    <row r="157" spans="1:6" ht="15.75" thickBot="1" x14ac:dyDescent="0.3">
      <c r="A157" s="103"/>
      <c r="B157" s="104"/>
      <c r="C157" s="104"/>
      <c r="D157" s="104"/>
      <c r="E157" s="105"/>
      <c r="F157" s="51"/>
    </row>
    <row r="158" spans="1:6" ht="15.75" thickBot="1" x14ac:dyDescent="0.3">
      <c r="A158" s="1" t="s">
        <v>253</v>
      </c>
      <c r="B158" s="109" t="s">
        <v>0</v>
      </c>
      <c r="C158" s="110"/>
      <c r="D158" s="3" t="s">
        <v>1</v>
      </c>
      <c r="E158" s="3"/>
      <c r="F158" s="51"/>
    </row>
    <row r="159" spans="1:6" ht="26.25" thickBot="1" x14ac:dyDescent="0.3">
      <c r="A159" s="4" t="s">
        <v>248</v>
      </c>
      <c r="B159" s="111"/>
      <c r="C159" s="112"/>
      <c r="D159" s="5" t="s">
        <v>4</v>
      </c>
      <c r="E159" s="6"/>
      <c r="F159" s="51"/>
    </row>
    <row r="160" spans="1:6" ht="15.75" thickBot="1" x14ac:dyDescent="0.3">
      <c r="A160" s="7" t="s">
        <v>5</v>
      </c>
      <c r="B160" s="113">
        <v>1</v>
      </c>
      <c r="C160" s="114"/>
      <c r="D160" s="5" t="s">
        <v>6</v>
      </c>
      <c r="E160" s="6"/>
      <c r="F160" s="51"/>
    </row>
    <row r="161" spans="1:6" ht="15.75" thickBot="1" x14ac:dyDescent="0.3">
      <c r="A161" s="86" t="s">
        <v>255</v>
      </c>
      <c r="B161" s="123" t="s">
        <v>249</v>
      </c>
      <c r="C161" s="124"/>
      <c r="D161" s="5" t="s">
        <v>7</v>
      </c>
      <c r="E161" s="6"/>
      <c r="F161" s="51"/>
    </row>
    <row r="162" spans="1:6" ht="15.75" thickBot="1" x14ac:dyDescent="0.3">
      <c r="A162" s="125" t="s">
        <v>8</v>
      </c>
      <c r="B162" s="11" t="s">
        <v>33</v>
      </c>
      <c r="C162" s="38" t="s">
        <v>250</v>
      </c>
      <c r="D162" s="121"/>
      <c r="E162" s="122"/>
      <c r="F162" s="51"/>
    </row>
    <row r="163" spans="1:6" ht="90" thickBot="1" x14ac:dyDescent="0.3">
      <c r="A163" s="126"/>
      <c r="B163" s="11" t="s">
        <v>251</v>
      </c>
      <c r="C163" s="38" t="s">
        <v>252</v>
      </c>
      <c r="D163" s="121"/>
      <c r="E163" s="122"/>
      <c r="F163" s="51"/>
    </row>
    <row r="164" spans="1:6" ht="15.75" thickBot="1" x14ac:dyDescent="0.3">
      <c r="A164" s="39"/>
      <c r="B164" s="39"/>
      <c r="C164" s="39"/>
      <c r="D164" s="40"/>
      <c r="E164" s="40"/>
      <c r="F164" s="51"/>
    </row>
    <row r="165" spans="1:6" ht="15.75" thickBot="1" x14ac:dyDescent="0.3">
      <c r="A165" s="103"/>
      <c r="B165" s="104"/>
      <c r="C165" s="104"/>
      <c r="D165" s="104"/>
      <c r="E165" s="105"/>
    </row>
    <row r="166" spans="1:6" ht="15.75" thickBot="1" x14ac:dyDescent="0.3">
      <c r="A166" s="155" t="s">
        <v>85</v>
      </c>
      <c r="B166" s="156"/>
      <c r="C166" s="156"/>
      <c r="D166" s="156"/>
      <c r="E166" s="157"/>
    </row>
    <row r="167" spans="1:6" ht="15.75" thickBot="1" x14ac:dyDescent="0.3">
      <c r="A167" s="1" t="s">
        <v>57</v>
      </c>
      <c r="B167" s="109" t="s">
        <v>0</v>
      </c>
      <c r="C167" s="110"/>
      <c r="D167" s="3" t="s">
        <v>1</v>
      </c>
      <c r="E167" s="3"/>
    </row>
    <row r="168" spans="1:6" ht="15.75" thickBot="1" x14ac:dyDescent="0.3">
      <c r="A168" s="4" t="s">
        <v>77</v>
      </c>
      <c r="B168" s="111"/>
      <c r="C168" s="112"/>
      <c r="D168" s="5" t="s">
        <v>4</v>
      </c>
      <c r="E168" s="6"/>
    </row>
    <row r="169" spans="1:6" ht="15.75" thickBot="1" x14ac:dyDescent="0.3">
      <c r="A169" s="7" t="s">
        <v>5</v>
      </c>
      <c r="B169" s="111" t="s">
        <v>86</v>
      </c>
      <c r="C169" s="112"/>
      <c r="D169" s="5" t="s">
        <v>6</v>
      </c>
      <c r="E169" s="6"/>
    </row>
    <row r="170" spans="1:6" ht="26.25" thickBot="1" x14ac:dyDescent="0.3">
      <c r="A170" s="7" t="s">
        <v>27</v>
      </c>
      <c r="B170" s="147">
        <v>14400</v>
      </c>
      <c r="C170" s="148"/>
      <c r="D170" s="5" t="s">
        <v>7</v>
      </c>
      <c r="E170" s="6"/>
    </row>
    <row r="171" spans="1:6" ht="15.75" thickBot="1" x14ac:dyDescent="0.3">
      <c r="A171" s="117" t="s">
        <v>8</v>
      </c>
      <c r="B171" s="11" t="s">
        <v>87</v>
      </c>
      <c r="C171" s="12" t="s">
        <v>88</v>
      </c>
      <c r="D171" s="121"/>
      <c r="E171" s="122"/>
      <c r="F171" s="51"/>
    </row>
    <row r="172" spans="1:6" ht="26.25" thickBot="1" x14ac:dyDescent="0.3">
      <c r="A172" s="118"/>
      <c r="B172" s="11" t="s">
        <v>39</v>
      </c>
      <c r="C172" s="12" t="s">
        <v>89</v>
      </c>
      <c r="D172" s="119"/>
      <c r="E172" s="120"/>
      <c r="F172" s="53"/>
    </row>
    <row r="173" spans="1:6" ht="15.75" thickBot="1" x14ac:dyDescent="0.3">
      <c r="A173" s="118"/>
      <c r="B173" s="11" t="s">
        <v>40</v>
      </c>
      <c r="C173" s="12" t="s">
        <v>90</v>
      </c>
      <c r="D173" s="119"/>
      <c r="E173" s="120"/>
    </row>
    <row r="174" spans="1:6" s="41" customFormat="1" ht="26.25" thickBot="1" x14ac:dyDescent="0.3">
      <c r="A174" s="118"/>
      <c r="B174" s="11" t="s">
        <v>42</v>
      </c>
      <c r="C174" s="12" t="s">
        <v>91</v>
      </c>
      <c r="D174" s="119"/>
      <c r="E174" s="120"/>
      <c r="F174"/>
    </row>
    <row r="175" spans="1:6" s="41" customFormat="1" ht="15.75" thickBot="1" x14ac:dyDescent="0.3">
      <c r="A175" s="118"/>
      <c r="B175" s="11" t="s">
        <v>83</v>
      </c>
      <c r="C175" s="12" t="s">
        <v>92</v>
      </c>
      <c r="D175" s="119"/>
      <c r="E175" s="120"/>
      <c r="F175"/>
    </row>
    <row r="176" spans="1:6" ht="15.75" thickBot="1" x14ac:dyDescent="0.3">
      <c r="A176" s="118"/>
      <c r="B176" s="47" t="s">
        <v>50</v>
      </c>
      <c r="C176" s="48" t="s">
        <v>93</v>
      </c>
      <c r="D176" s="119"/>
      <c r="E176" s="120"/>
    </row>
    <row r="177" spans="1:6" ht="26.25" thickBot="1" x14ac:dyDescent="0.3">
      <c r="A177" s="118"/>
      <c r="B177" s="11" t="s">
        <v>34</v>
      </c>
      <c r="C177" s="49" t="s">
        <v>94</v>
      </c>
      <c r="D177" s="119"/>
      <c r="E177" s="120"/>
    </row>
    <row r="178" spans="1:6" ht="15.75" customHeight="1" thickBot="1" x14ac:dyDescent="0.3">
      <c r="A178" s="118"/>
      <c r="B178" s="11" t="s">
        <v>95</v>
      </c>
      <c r="C178" s="49" t="s">
        <v>96</v>
      </c>
      <c r="D178" s="13"/>
      <c r="E178" s="14"/>
    </row>
    <row r="179" spans="1:6" ht="50.25" customHeight="1" thickBot="1" x14ac:dyDescent="0.3">
      <c r="A179" s="118"/>
      <c r="B179" s="11" t="s">
        <v>97</v>
      </c>
      <c r="C179" s="12" t="s">
        <v>238</v>
      </c>
      <c r="D179" s="119"/>
      <c r="E179" s="120"/>
    </row>
    <row r="180" spans="1:6" ht="26.25" thickBot="1" x14ac:dyDescent="0.3">
      <c r="A180" s="7"/>
      <c r="B180" s="11" t="s">
        <v>98</v>
      </c>
      <c r="C180" s="12" t="s">
        <v>99</v>
      </c>
      <c r="D180" s="119"/>
      <c r="E180" s="120"/>
    </row>
    <row r="181" spans="1:6" ht="15.75" thickBot="1" x14ac:dyDescent="0.3"/>
    <row r="182" spans="1:6" ht="15.75" thickBot="1" x14ac:dyDescent="0.3">
      <c r="A182" s="103"/>
      <c r="B182" s="104"/>
      <c r="C182" s="104"/>
      <c r="D182" s="104"/>
      <c r="E182" s="105"/>
    </row>
    <row r="183" spans="1:6" ht="15.75" thickBot="1" x14ac:dyDescent="0.3">
      <c r="A183" s="1" t="s">
        <v>70</v>
      </c>
      <c r="B183" s="109" t="s">
        <v>0</v>
      </c>
      <c r="C183" s="158"/>
      <c r="D183" s="3" t="s">
        <v>1</v>
      </c>
      <c r="E183" s="3"/>
    </row>
    <row r="184" spans="1:6" ht="15.75" thickBot="1" x14ac:dyDescent="0.3">
      <c r="A184" s="4" t="s">
        <v>78</v>
      </c>
      <c r="B184" s="111" t="s">
        <v>159</v>
      </c>
      <c r="C184" s="112"/>
      <c r="D184" s="5" t="s">
        <v>4</v>
      </c>
      <c r="E184" s="6"/>
    </row>
    <row r="185" spans="1:6" ht="15.75" thickBot="1" x14ac:dyDescent="0.3">
      <c r="A185" s="7" t="s">
        <v>5</v>
      </c>
      <c r="B185" s="111" t="s">
        <v>86</v>
      </c>
      <c r="C185" s="112"/>
      <c r="D185" s="36" t="s">
        <v>6</v>
      </c>
      <c r="E185" s="6"/>
      <c r="F185" s="51"/>
    </row>
    <row r="186" spans="1:6" ht="26.25" thickBot="1" x14ac:dyDescent="0.3">
      <c r="A186" s="7" t="s">
        <v>27</v>
      </c>
      <c r="B186" s="147">
        <v>500</v>
      </c>
      <c r="C186" s="148"/>
      <c r="D186" s="5" t="s">
        <v>7</v>
      </c>
      <c r="E186" s="37"/>
    </row>
    <row r="187" spans="1:6" ht="15.75" thickBot="1" x14ac:dyDescent="0.3">
      <c r="A187" s="117" t="s">
        <v>8</v>
      </c>
      <c r="B187" s="11" t="s">
        <v>33</v>
      </c>
      <c r="C187" s="12" t="s">
        <v>100</v>
      </c>
      <c r="D187" s="119"/>
      <c r="E187" s="120"/>
      <c r="F187" s="51"/>
    </row>
    <row r="188" spans="1:6" ht="15.75" thickBot="1" x14ac:dyDescent="0.3">
      <c r="A188" s="118"/>
      <c r="B188" s="11" t="s">
        <v>101</v>
      </c>
      <c r="C188" s="12" t="s">
        <v>102</v>
      </c>
      <c r="D188" s="119"/>
      <c r="E188" s="120"/>
    </row>
    <row r="189" spans="1:6" ht="15.75" thickBot="1" x14ac:dyDescent="0.3">
      <c r="A189" s="7"/>
      <c r="B189" s="11" t="s">
        <v>53</v>
      </c>
      <c r="C189" s="12" t="s">
        <v>103</v>
      </c>
      <c r="D189" s="119"/>
      <c r="E189" s="120"/>
      <c r="F189" s="41"/>
    </row>
    <row r="190" spans="1:6" ht="15.75" thickBot="1" x14ac:dyDescent="0.3">
      <c r="A190" s="39"/>
      <c r="B190" s="39"/>
      <c r="C190" s="39"/>
      <c r="D190" s="40"/>
      <c r="E190" s="40"/>
    </row>
    <row r="191" spans="1:6" ht="15.75" thickBot="1" x14ac:dyDescent="0.3">
      <c r="A191" s="103"/>
      <c r="B191" s="104"/>
      <c r="C191" s="104"/>
      <c r="D191" s="104"/>
      <c r="E191" s="105"/>
    </row>
    <row r="192" spans="1:6" ht="15.75" thickBot="1" x14ac:dyDescent="0.3">
      <c r="A192" s="1" t="s">
        <v>164</v>
      </c>
      <c r="B192" s="109" t="s">
        <v>0</v>
      </c>
      <c r="C192" s="110"/>
      <c r="D192" s="3" t="s">
        <v>1</v>
      </c>
      <c r="E192" s="3"/>
    </row>
    <row r="193" spans="1:6" ht="15.75" thickBot="1" x14ac:dyDescent="0.3">
      <c r="A193" s="4" t="s">
        <v>79</v>
      </c>
      <c r="B193" s="111">
        <v>3</v>
      </c>
      <c r="C193" s="112"/>
      <c r="D193" s="5" t="s">
        <v>4</v>
      </c>
      <c r="E193" s="6"/>
    </row>
    <row r="194" spans="1:6" s="41" customFormat="1" ht="15.75" thickBot="1" x14ac:dyDescent="0.3">
      <c r="A194" s="7" t="s">
        <v>5</v>
      </c>
      <c r="B194" s="113" t="s">
        <v>86</v>
      </c>
      <c r="C194" s="114"/>
      <c r="D194" s="5" t="s">
        <v>6</v>
      </c>
      <c r="E194" s="6"/>
      <c r="F194"/>
    </row>
    <row r="195" spans="1:6" s="41" customFormat="1" ht="26.25" thickBot="1" x14ac:dyDescent="0.3">
      <c r="A195" s="7" t="s">
        <v>27</v>
      </c>
      <c r="B195" s="153" t="s">
        <v>104</v>
      </c>
      <c r="C195" s="154"/>
      <c r="D195" s="5" t="s">
        <v>7</v>
      </c>
      <c r="E195" s="6"/>
      <c r="F195"/>
    </row>
    <row r="196" spans="1:6" ht="15.75" thickBot="1" x14ac:dyDescent="0.3">
      <c r="A196" s="117" t="s">
        <v>8</v>
      </c>
      <c r="B196" s="11" t="s">
        <v>105</v>
      </c>
      <c r="C196" s="12" t="s">
        <v>106</v>
      </c>
      <c r="D196" s="121"/>
      <c r="E196" s="122"/>
      <c r="F196" s="51"/>
    </row>
    <row r="197" spans="1:6" ht="15.75" thickBot="1" x14ac:dyDescent="0.3">
      <c r="A197" s="118"/>
      <c r="B197" s="11" t="s">
        <v>107</v>
      </c>
      <c r="C197" s="12" t="s">
        <v>108</v>
      </c>
      <c r="D197" s="119"/>
      <c r="E197" s="120"/>
    </row>
    <row r="198" spans="1:6" ht="15.75" thickBot="1" x14ac:dyDescent="0.3">
      <c r="A198" s="118"/>
      <c r="B198" s="11" t="s">
        <v>109</v>
      </c>
      <c r="C198" s="12" t="s">
        <v>110</v>
      </c>
      <c r="D198" s="119"/>
      <c r="E198" s="120"/>
    </row>
    <row r="199" spans="1:6" ht="15.75" thickBot="1" x14ac:dyDescent="0.3">
      <c r="A199" s="118"/>
      <c r="B199" s="11" t="s">
        <v>111</v>
      </c>
      <c r="C199" s="12" t="s">
        <v>112</v>
      </c>
      <c r="D199" s="119"/>
      <c r="E199" s="120"/>
    </row>
    <row r="200" spans="1:6" ht="15.75" thickBot="1" x14ac:dyDescent="0.3">
      <c r="A200" s="118"/>
      <c r="B200" s="11" t="s">
        <v>113</v>
      </c>
      <c r="C200" s="50" t="s">
        <v>114</v>
      </c>
      <c r="D200" s="119"/>
      <c r="E200" s="120"/>
    </row>
    <row r="201" spans="1:6" ht="15.75" thickBot="1" x14ac:dyDescent="0.3">
      <c r="A201" s="118"/>
      <c r="B201" s="11" t="s">
        <v>115</v>
      </c>
      <c r="C201" s="12" t="s">
        <v>116</v>
      </c>
      <c r="D201" s="119"/>
      <c r="E201" s="120"/>
    </row>
    <row r="202" spans="1:6" ht="15.75" thickBot="1" x14ac:dyDescent="0.3">
      <c r="A202" s="7"/>
      <c r="B202" s="11" t="s">
        <v>117</v>
      </c>
      <c r="C202" s="12" t="s">
        <v>118</v>
      </c>
      <c r="D202" s="119"/>
      <c r="E202" s="120"/>
    </row>
    <row r="203" spans="1:6" ht="15.75" thickBot="1" x14ac:dyDescent="0.3"/>
    <row r="204" spans="1:6" ht="15.75" thickBot="1" x14ac:dyDescent="0.3">
      <c r="A204" s="103"/>
      <c r="B204" s="104"/>
      <c r="C204" s="104"/>
      <c r="D204" s="104"/>
      <c r="E204" s="105"/>
    </row>
    <row r="205" spans="1:6" ht="15.75" thickBot="1" x14ac:dyDescent="0.3">
      <c r="A205" s="1" t="s">
        <v>162</v>
      </c>
      <c r="B205" s="2" t="s">
        <v>0</v>
      </c>
      <c r="C205" s="17"/>
      <c r="D205" s="3" t="s">
        <v>1</v>
      </c>
      <c r="E205" s="3"/>
    </row>
    <row r="206" spans="1:6" ht="15.75" thickBot="1" x14ac:dyDescent="0.3">
      <c r="A206" s="4" t="s">
        <v>80</v>
      </c>
      <c r="B206" s="18">
        <v>4</v>
      </c>
      <c r="C206" s="17"/>
      <c r="D206" s="5" t="s">
        <v>4</v>
      </c>
      <c r="E206" s="6"/>
    </row>
    <row r="207" spans="1:6" ht="15.75" thickBot="1" x14ac:dyDescent="0.3">
      <c r="A207" s="7" t="s">
        <v>5</v>
      </c>
      <c r="B207" s="111" t="s">
        <v>86</v>
      </c>
      <c r="C207" s="112"/>
      <c r="D207" s="5" t="s">
        <v>6</v>
      </c>
      <c r="E207" s="6"/>
    </row>
    <row r="208" spans="1:6" ht="26.25" thickBot="1" x14ac:dyDescent="0.3">
      <c r="A208" s="7" t="s">
        <v>27</v>
      </c>
      <c r="B208" s="149" t="s">
        <v>119</v>
      </c>
      <c r="C208" s="112"/>
      <c r="D208" s="5" t="s">
        <v>7</v>
      </c>
      <c r="E208" s="6"/>
    </row>
    <row r="209" spans="1:6" ht="90" thickBot="1" x14ac:dyDescent="0.3">
      <c r="A209" s="150" t="s">
        <v>8</v>
      </c>
      <c r="B209" s="19" t="s">
        <v>120</v>
      </c>
      <c r="C209" s="34" t="s">
        <v>121</v>
      </c>
      <c r="D209" s="13"/>
      <c r="E209" s="14"/>
      <c r="F209" s="51"/>
    </row>
    <row r="210" spans="1:6" ht="77.25" thickBot="1" x14ac:dyDescent="0.3">
      <c r="A210" s="151"/>
      <c r="B210" s="19" t="s">
        <v>122</v>
      </c>
      <c r="C210" s="34" t="s">
        <v>123</v>
      </c>
      <c r="D210" s="13"/>
      <c r="E210" s="14"/>
    </row>
    <row r="211" spans="1:6" ht="26.25" thickBot="1" x14ac:dyDescent="0.3">
      <c r="A211" s="151"/>
      <c r="B211" s="19" t="s">
        <v>124</v>
      </c>
      <c r="C211" s="34" t="s">
        <v>125</v>
      </c>
      <c r="D211" s="13"/>
      <c r="E211" s="14"/>
    </row>
    <row r="212" spans="1:6" ht="51.75" thickBot="1" x14ac:dyDescent="0.3">
      <c r="A212" s="151"/>
      <c r="B212" s="19" t="s">
        <v>126</v>
      </c>
      <c r="C212" s="35" t="s">
        <v>127</v>
      </c>
      <c r="D212" s="119"/>
      <c r="E212" s="120"/>
    </row>
    <row r="213" spans="1:6" ht="15.75" thickBot="1" x14ac:dyDescent="0.3">
      <c r="A213" s="152"/>
      <c r="B213" s="11" t="s">
        <v>117</v>
      </c>
      <c r="C213" s="12" t="s">
        <v>128</v>
      </c>
      <c r="D213" s="119"/>
      <c r="E213" s="120"/>
    </row>
    <row r="214" spans="1:6" ht="15.75" thickBot="1" x14ac:dyDescent="0.3"/>
    <row r="215" spans="1:6" ht="15.75" thickBot="1" x14ac:dyDescent="0.3">
      <c r="A215" s="103"/>
      <c r="B215" s="104"/>
      <c r="C215" s="104"/>
      <c r="D215" s="104"/>
      <c r="E215" s="105"/>
    </row>
    <row r="216" spans="1:6" ht="15.75" thickBot="1" x14ac:dyDescent="0.3">
      <c r="A216" s="1" t="s">
        <v>163</v>
      </c>
      <c r="B216" s="109" t="s">
        <v>0</v>
      </c>
      <c r="C216" s="110"/>
      <c r="D216" s="3" t="s">
        <v>1</v>
      </c>
      <c r="E216" s="3"/>
    </row>
    <row r="217" spans="1:6" ht="15.75" thickBot="1" x14ac:dyDescent="0.3">
      <c r="A217" s="4" t="s">
        <v>37</v>
      </c>
      <c r="B217" s="111">
        <v>1</v>
      </c>
      <c r="C217" s="112"/>
      <c r="D217" s="5" t="s">
        <v>4</v>
      </c>
      <c r="E217" s="6"/>
    </row>
    <row r="218" spans="1:6" ht="15.75" thickBot="1" x14ac:dyDescent="0.3">
      <c r="A218" s="7" t="s">
        <v>5</v>
      </c>
      <c r="B218" s="111" t="s">
        <v>86</v>
      </c>
      <c r="C218" s="112"/>
      <c r="D218" s="5" t="s">
        <v>6</v>
      </c>
      <c r="E218" s="6"/>
    </row>
    <row r="219" spans="1:6" s="41" customFormat="1" ht="26.25" thickBot="1" x14ac:dyDescent="0.3">
      <c r="A219" s="7" t="s">
        <v>27</v>
      </c>
      <c r="B219" s="147">
        <v>14800</v>
      </c>
      <c r="C219" s="148"/>
      <c r="D219" s="5" t="s">
        <v>7</v>
      </c>
      <c r="E219" s="6"/>
      <c r="F219"/>
    </row>
    <row r="220" spans="1:6" ht="26.25" thickBot="1" x14ac:dyDescent="0.3">
      <c r="A220" s="10" t="s">
        <v>8</v>
      </c>
      <c r="B220" s="11" t="s">
        <v>39</v>
      </c>
      <c r="C220" s="12" t="s">
        <v>129</v>
      </c>
      <c r="D220" s="119"/>
      <c r="E220" s="120"/>
    </row>
    <row r="221" spans="1:6" ht="15.75" thickBot="1" x14ac:dyDescent="0.3">
      <c r="A221" s="10"/>
      <c r="B221" s="11" t="s">
        <v>40</v>
      </c>
      <c r="C221" s="12" t="s">
        <v>130</v>
      </c>
      <c r="D221" s="119"/>
      <c r="E221" s="120"/>
    </row>
    <row r="222" spans="1:6" ht="15.75" thickBot="1" x14ac:dyDescent="0.3">
      <c r="A222" s="10"/>
      <c r="B222" s="11" t="s">
        <v>42</v>
      </c>
      <c r="C222" s="12" t="s">
        <v>131</v>
      </c>
      <c r="D222" s="119"/>
      <c r="E222" s="120"/>
    </row>
    <row r="223" spans="1:6" ht="15.75" thickBot="1" x14ac:dyDescent="0.3">
      <c r="A223" s="10"/>
      <c r="B223" s="11" t="s">
        <v>83</v>
      </c>
      <c r="C223" s="12" t="s">
        <v>62</v>
      </c>
      <c r="D223" s="119"/>
      <c r="E223" s="120"/>
    </row>
    <row r="224" spans="1:6" ht="15.75" thickBot="1" x14ac:dyDescent="0.3">
      <c r="A224" s="10"/>
      <c r="B224" s="47" t="s">
        <v>50</v>
      </c>
      <c r="C224" s="48" t="s">
        <v>93</v>
      </c>
      <c r="D224" s="119"/>
      <c r="E224" s="120"/>
      <c r="F224" s="51"/>
    </row>
    <row r="225" spans="1:6" ht="15.75" thickBot="1" x14ac:dyDescent="0.3">
      <c r="A225" s="10"/>
      <c r="B225" s="47" t="s">
        <v>132</v>
      </c>
      <c r="C225" s="48" t="s">
        <v>133</v>
      </c>
      <c r="D225" s="13"/>
      <c r="E225" s="14"/>
    </row>
    <row r="226" spans="1:6" ht="39" thickBot="1" x14ac:dyDescent="0.3">
      <c r="A226" s="10"/>
      <c r="B226" s="11" t="s">
        <v>34</v>
      </c>
      <c r="C226" s="49" t="s">
        <v>134</v>
      </c>
      <c r="D226" s="119"/>
      <c r="E226" s="120"/>
    </row>
    <row r="227" spans="1:6" ht="15.75" thickBot="1" x14ac:dyDescent="0.3">
      <c r="A227" s="10"/>
      <c r="B227" s="11" t="s">
        <v>95</v>
      </c>
      <c r="C227" s="49" t="s">
        <v>96</v>
      </c>
      <c r="D227" s="13"/>
      <c r="E227" s="14"/>
    </row>
    <row r="228" spans="1:6" ht="54" customHeight="1" thickBot="1" x14ac:dyDescent="0.3">
      <c r="A228" s="10"/>
      <c r="B228" s="11" t="s">
        <v>97</v>
      </c>
      <c r="C228" s="12" t="s">
        <v>238</v>
      </c>
      <c r="D228" s="119"/>
      <c r="E228" s="120"/>
    </row>
    <row r="229" spans="1:6" ht="15.75" thickBot="1" x14ac:dyDescent="0.3">
      <c r="A229" s="7"/>
      <c r="B229" s="11" t="s">
        <v>98</v>
      </c>
      <c r="C229" s="12" t="s">
        <v>128</v>
      </c>
      <c r="D229" s="119"/>
      <c r="E229" s="120"/>
      <c r="F229" s="41"/>
    </row>
    <row r="230" spans="1:6" ht="15.75" thickBot="1" x14ac:dyDescent="0.3"/>
    <row r="231" spans="1:6" ht="15.75" thickBot="1" x14ac:dyDescent="0.3">
      <c r="A231" s="103"/>
      <c r="B231" s="104"/>
      <c r="C231" s="104"/>
      <c r="D231" s="104"/>
      <c r="E231" s="105"/>
    </row>
    <row r="232" spans="1:6" ht="15.75" thickBot="1" x14ac:dyDescent="0.3">
      <c r="A232" s="144" t="s">
        <v>69</v>
      </c>
      <c r="B232" s="145"/>
      <c r="C232" s="145"/>
      <c r="D232" s="145"/>
      <c r="E232" s="146"/>
    </row>
    <row r="233" spans="1:6" ht="15.75" thickBot="1" x14ac:dyDescent="0.3">
      <c r="A233" s="1" t="s">
        <v>81</v>
      </c>
      <c r="B233" s="109" t="s">
        <v>0</v>
      </c>
      <c r="C233" s="110"/>
      <c r="D233" s="3" t="s">
        <v>1</v>
      </c>
      <c r="E233" s="3"/>
    </row>
    <row r="234" spans="1:6" ht="15.75" thickBot="1" x14ac:dyDescent="0.3">
      <c r="A234" s="4" t="s">
        <v>2</v>
      </c>
      <c r="B234" s="111"/>
      <c r="C234" s="112"/>
      <c r="D234" s="5" t="s">
        <v>4</v>
      </c>
      <c r="E234" s="6"/>
    </row>
    <row r="235" spans="1:6" ht="15.75" thickBot="1" x14ac:dyDescent="0.3">
      <c r="A235" s="7" t="s">
        <v>5</v>
      </c>
      <c r="B235" s="113">
        <v>10</v>
      </c>
      <c r="C235" s="114"/>
      <c r="D235" s="5" t="s">
        <v>6</v>
      </c>
      <c r="E235" s="6"/>
    </row>
    <row r="236" spans="1:6" ht="15.75" thickBot="1" x14ac:dyDescent="0.3">
      <c r="A236" s="7" t="s">
        <v>209</v>
      </c>
      <c r="B236" s="115" t="s">
        <v>139</v>
      </c>
      <c r="C236" s="116"/>
      <c r="D236" s="5" t="s">
        <v>7</v>
      </c>
      <c r="E236" s="6"/>
    </row>
    <row r="237" spans="1:6" ht="15.75" thickBot="1" x14ac:dyDescent="0.3">
      <c r="A237" s="117" t="s">
        <v>8</v>
      </c>
      <c r="B237" s="8" t="s">
        <v>9</v>
      </c>
      <c r="C237" s="9" t="s">
        <v>10</v>
      </c>
      <c r="D237" s="119"/>
      <c r="E237" s="120"/>
    </row>
    <row r="238" spans="1:6" ht="26.25" thickBot="1" x14ac:dyDescent="0.3">
      <c r="A238" s="118"/>
      <c r="B238" s="11" t="s">
        <v>11</v>
      </c>
      <c r="C238" s="29" t="s">
        <v>140</v>
      </c>
      <c r="D238" s="13"/>
      <c r="E238" s="14"/>
    </row>
    <row r="239" spans="1:6" ht="15.75" thickBot="1" x14ac:dyDescent="0.3">
      <c r="A239" s="15"/>
      <c r="B239" s="16" t="s">
        <v>29</v>
      </c>
      <c r="C239" s="19" t="s">
        <v>141</v>
      </c>
      <c r="D239" s="119"/>
      <c r="E239" s="120"/>
    </row>
    <row r="240" spans="1:6" ht="15.75" thickBot="1" x14ac:dyDescent="0.3"/>
    <row r="241" spans="1:5" ht="15.75" thickBot="1" x14ac:dyDescent="0.3">
      <c r="A241" s="103"/>
      <c r="B241" s="104"/>
      <c r="C241" s="104"/>
      <c r="D241" s="104"/>
      <c r="E241" s="105"/>
    </row>
    <row r="242" spans="1:5" ht="15.75" thickBot="1" x14ac:dyDescent="0.3">
      <c r="A242" s="139" t="s">
        <v>142</v>
      </c>
      <c r="B242" s="140"/>
      <c r="C242" s="140"/>
      <c r="D242" s="140"/>
      <c r="E242" s="141"/>
    </row>
    <row r="243" spans="1:5" ht="15.75" thickBot="1" x14ac:dyDescent="0.3">
      <c r="A243" s="4" t="s">
        <v>84</v>
      </c>
      <c r="B243" s="142" t="s">
        <v>0</v>
      </c>
      <c r="C243" s="143"/>
      <c r="D243" s="33" t="s">
        <v>1</v>
      </c>
      <c r="E243" s="33"/>
    </row>
    <row r="244" spans="1:5" ht="15.75" thickBot="1" x14ac:dyDescent="0.3">
      <c r="A244" s="4" t="s">
        <v>37</v>
      </c>
      <c r="B244" s="111"/>
      <c r="C244" s="112"/>
      <c r="D244" s="5" t="s">
        <v>4</v>
      </c>
      <c r="E244" s="6"/>
    </row>
    <row r="245" spans="1:5" ht="15.75" thickBot="1" x14ac:dyDescent="0.3">
      <c r="A245" s="7" t="s">
        <v>5</v>
      </c>
      <c r="B245" s="113">
        <v>1</v>
      </c>
      <c r="C245" s="124"/>
      <c r="D245" s="5" t="s">
        <v>6</v>
      </c>
      <c r="E245" s="6"/>
    </row>
    <row r="246" spans="1:5" ht="15.75" thickBot="1" x14ac:dyDescent="0.3">
      <c r="A246" s="7" t="s">
        <v>209</v>
      </c>
      <c r="B246" s="123" t="s">
        <v>143</v>
      </c>
      <c r="C246" s="138"/>
      <c r="D246" s="5" t="s">
        <v>7</v>
      </c>
      <c r="E246" s="6"/>
    </row>
    <row r="247" spans="1:5" ht="39" thickBot="1" x14ac:dyDescent="0.3">
      <c r="A247" s="117" t="s">
        <v>8</v>
      </c>
      <c r="B247" s="11" t="s">
        <v>144</v>
      </c>
      <c r="C247" s="38" t="s">
        <v>149</v>
      </c>
      <c r="D247" s="121"/>
      <c r="E247" s="122"/>
    </row>
    <row r="248" spans="1:5" ht="26.25" thickBot="1" x14ac:dyDescent="0.3">
      <c r="A248" s="118"/>
      <c r="B248" s="11" t="s">
        <v>39</v>
      </c>
      <c r="C248" s="12" t="s">
        <v>150</v>
      </c>
      <c r="D248" s="119"/>
      <c r="E248" s="120"/>
    </row>
    <row r="249" spans="1:5" ht="15.75" thickBot="1" x14ac:dyDescent="0.3">
      <c r="A249" s="118"/>
      <c r="B249" s="11" t="s">
        <v>145</v>
      </c>
      <c r="C249" s="12" t="s">
        <v>153</v>
      </c>
      <c r="D249" s="119"/>
      <c r="E249" s="120"/>
    </row>
    <row r="250" spans="1:5" ht="26.25" thickBot="1" x14ac:dyDescent="0.3">
      <c r="A250" s="118"/>
      <c r="B250" s="11" t="s">
        <v>146</v>
      </c>
      <c r="C250" s="12" t="s">
        <v>151</v>
      </c>
      <c r="D250" s="119"/>
      <c r="E250" s="120"/>
    </row>
    <row r="251" spans="1:5" ht="15.75" thickBot="1" x14ac:dyDescent="0.3">
      <c r="A251" s="118"/>
      <c r="B251" s="11" t="s">
        <v>50</v>
      </c>
      <c r="C251" s="12" t="s">
        <v>152</v>
      </c>
      <c r="D251" s="13"/>
      <c r="E251" s="14"/>
    </row>
    <row r="252" spans="1:5" ht="15.75" thickBot="1" x14ac:dyDescent="0.3">
      <c r="A252" s="118"/>
      <c r="B252" s="11" t="s">
        <v>147</v>
      </c>
      <c r="C252" s="12" t="s">
        <v>243</v>
      </c>
      <c r="D252" s="119"/>
      <c r="E252" s="120"/>
    </row>
    <row r="253" spans="1:5" ht="51.75" thickBot="1" x14ac:dyDescent="0.3">
      <c r="A253" s="118"/>
      <c r="B253" s="11" t="s">
        <v>11</v>
      </c>
      <c r="C253" s="12" t="s">
        <v>154</v>
      </c>
      <c r="D253" s="119"/>
      <c r="E253" s="120"/>
    </row>
    <row r="254" spans="1:5" ht="39" thickBot="1" x14ac:dyDescent="0.3">
      <c r="A254" s="118"/>
      <c r="B254" s="11" t="s">
        <v>35</v>
      </c>
      <c r="C254" s="12" t="s">
        <v>155</v>
      </c>
      <c r="D254" s="119"/>
      <c r="E254" s="120"/>
    </row>
    <row r="255" spans="1:5" ht="15.75" thickBot="1" x14ac:dyDescent="0.3">
      <c r="A255" s="10"/>
      <c r="B255" s="11" t="s">
        <v>148</v>
      </c>
      <c r="C255" s="12" t="s">
        <v>156</v>
      </c>
      <c r="D255" s="13"/>
      <c r="E255" s="14"/>
    </row>
    <row r="256" spans="1:5" ht="26.25" thickBot="1" x14ac:dyDescent="0.3">
      <c r="A256" s="7"/>
      <c r="B256" s="11" t="s">
        <v>160</v>
      </c>
      <c r="C256" s="12" t="s">
        <v>157</v>
      </c>
      <c r="D256" s="119"/>
      <c r="E256" s="120"/>
    </row>
    <row r="257" spans="1:6" ht="15.75" thickBot="1" x14ac:dyDescent="0.3">
      <c r="A257" s="7"/>
      <c r="B257" s="11" t="s">
        <v>98</v>
      </c>
      <c r="C257" s="12" t="s">
        <v>158</v>
      </c>
      <c r="D257" s="119"/>
      <c r="E257" s="120"/>
    </row>
    <row r="258" spans="1:6" ht="15.75" thickBot="1" x14ac:dyDescent="0.3"/>
    <row r="259" spans="1:6" s="41" customFormat="1" x14ac:dyDescent="0.25">
      <c r="A259" s="127"/>
      <c r="B259" s="128"/>
      <c r="C259" s="128"/>
      <c r="D259" s="128"/>
      <c r="E259" s="129"/>
      <c r="F259"/>
    </row>
    <row r="260" spans="1:6" ht="15.75" thickBot="1" x14ac:dyDescent="0.3">
      <c r="A260" s="130" t="s">
        <v>135</v>
      </c>
      <c r="B260" s="131"/>
      <c r="C260" s="131"/>
      <c r="D260" s="131"/>
      <c r="E260" s="132"/>
    </row>
    <row r="261" spans="1:6" ht="15.75" thickBot="1" x14ac:dyDescent="0.3">
      <c r="A261" s="58" t="s">
        <v>208</v>
      </c>
      <c r="B261" s="59" t="s">
        <v>0</v>
      </c>
      <c r="C261" s="60"/>
      <c r="D261" s="61" t="s">
        <v>1</v>
      </c>
      <c r="E261" s="61"/>
      <c r="F261" s="51"/>
    </row>
    <row r="262" spans="1:6" ht="15.75" thickBot="1" x14ac:dyDescent="0.3">
      <c r="A262" s="62" t="s">
        <v>170</v>
      </c>
      <c r="B262" s="63"/>
      <c r="C262" s="60"/>
      <c r="D262" s="64" t="s">
        <v>4</v>
      </c>
      <c r="E262" s="65"/>
    </row>
    <row r="263" spans="1:6" ht="15.75" thickBot="1" x14ac:dyDescent="0.3">
      <c r="A263" s="66" t="s">
        <v>5</v>
      </c>
      <c r="B263" s="67">
        <v>1</v>
      </c>
      <c r="C263" s="96"/>
      <c r="D263" s="64" t="s">
        <v>6</v>
      </c>
      <c r="E263" s="65"/>
    </row>
    <row r="264" spans="1:6" ht="15.75" thickBot="1" x14ac:dyDescent="0.3">
      <c r="A264" s="66" t="s">
        <v>209</v>
      </c>
      <c r="B264" s="68" t="s">
        <v>259</v>
      </c>
      <c r="C264" s="97"/>
      <c r="D264" s="64" t="s">
        <v>7</v>
      </c>
      <c r="E264" s="65"/>
    </row>
    <row r="265" spans="1:6" ht="15.75" thickBot="1" x14ac:dyDescent="0.3">
      <c r="A265" s="69" t="s">
        <v>8</v>
      </c>
      <c r="B265" s="70" t="s">
        <v>171</v>
      </c>
      <c r="C265" s="71" t="s">
        <v>172</v>
      </c>
      <c r="D265" s="72"/>
      <c r="E265" s="73"/>
    </row>
    <row r="266" spans="1:6" ht="15.75" thickBot="1" x14ac:dyDescent="0.3">
      <c r="A266" s="74"/>
      <c r="B266" s="70" t="s">
        <v>173</v>
      </c>
      <c r="C266" s="75" t="s">
        <v>174</v>
      </c>
      <c r="D266" s="72"/>
      <c r="E266" s="73"/>
    </row>
    <row r="267" spans="1:6" ht="15.75" thickBot="1" x14ac:dyDescent="0.3">
      <c r="A267" s="74"/>
      <c r="B267" s="70" t="s">
        <v>175</v>
      </c>
      <c r="C267" s="75" t="s">
        <v>176</v>
      </c>
      <c r="D267" s="72"/>
      <c r="E267" s="73"/>
    </row>
    <row r="268" spans="1:6" ht="51.75" thickBot="1" x14ac:dyDescent="0.3">
      <c r="A268" s="74"/>
      <c r="B268" s="70" t="s">
        <v>177</v>
      </c>
      <c r="C268" s="75" t="s">
        <v>178</v>
      </c>
      <c r="D268" s="72"/>
      <c r="E268" s="73"/>
    </row>
    <row r="269" spans="1:6" ht="15.75" thickBot="1" x14ac:dyDescent="0.3">
      <c r="A269" s="74"/>
      <c r="B269" s="70" t="s">
        <v>179</v>
      </c>
      <c r="C269" s="75" t="s">
        <v>180</v>
      </c>
      <c r="D269" s="72"/>
      <c r="E269" s="73"/>
    </row>
    <row r="270" spans="1:6" ht="15.75" thickBot="1" x14ac:dyDescent="0.3">
      <c r="A270" s="74"/>
      <c r="B270" s="70" t="s">
        <v>181</v>
      </c>
      <c r="C270" s="76" t="s">
        <v>182</v>
      </c>
      <c r="D270" s="72"/>
      <c r="E270" s="73"/>
    </row>
    <row r="271" spans="1:6" ht="15.75" thickBot="1" x14ac:dyDescent="0.3">
      <c r="A271" s="74"/>
      <c r="B271" s="70" t="s">
        <v>183</v>
      </c>
      <c r="C271" s="76" t="s">
        <v>184</v>
      </c>
      <c r="D271" s="72"/>
      <c r="E271" s="73"/>
    </row>
    <row r="272" spans="1:6" ht="15.75" thickBot="1" x14ac:dyDescent="0.3">
      <c r="A272" s="74"/>
      <c r="B272" s="70" t="s">
        <v>185</v>
      </c>
      <c r="C272" s="75" t="s">
        <v>186</v>
      </c>
      <c r="D272" s="72"/>
      <c r="E272" s="73"/>
    </row>
    <row r="273" spans="1:5" ht="15.75" thickBot="1" x14ac:dyDescent="0.3">
      <c r="A273" s="66"/>
      <c r="B273" s="70" t="s">
        <v>35</v>
      </c>
      <c r="C273" s="77" t="s">
        <v>187</v>
      </c>
      <c r="D273" s="133"/>
      <c r="E273" s="134"/>
    </row>
    <row r="274" spans="1:5" ht="15.75" thickBot="1" x14ac:dyDescent="0.3"/>
    <row r="275" spans="1:5" ht="15.75" thickBot="1" x14ac:dyDescent="0.3">
      <c r="A275" s="127"/>
      <c r="B275" s="128"/>
      <c r="C275" s="128"/>
      <c r="D275" s="128"/>
      <c r="E275" s="129"/>
    </row>
    <row r="276" spans="1:5" ht="15.75" thickBot="1" x14ac:dyDescent="0.3">
      <c r="A276" s="1" t="s">
        <v>211</v>
      </c>
      <c r="B276" s="109" t="s">
        <v>0</v>
      </c>
      <c r="C276" s="110"/>
      <c r="D276" s="3" t="s">
        <v>1</v>
      </c>
      <c r="E276" s="3"/>
    </row>
    <row r="277" spans="1:5" ht="15.75" thickBot="1" x14ac:dyDescent="0.3">
      <c r="A277" s="4" t="s">
        <v>188</v>
      </c>
      <c r="B277" s="111"/>
      <c r="C277" s="112"/>
      <c r="D277" s="5" t="s">
        <v>4</v>
      </c>
      <c r="E277" s="6"/>
    </row>
    <row r="278" spans="1:5" ht="15.75" thickBot="1" x14ac:dyDescent="0.3">
      <c r="A278" s="7" t="s">
        <v>5</v>
      </c>
      <c r="B278" s="113">
        <v>1</v>
      </c>
      <c r="C278" s="114"/>
      <c r="D278" s="5" t="s">
        <v>6</v>
      </c>
      <c r="E278" s="6"/>
    </row>
    <row r="279" spans="1:5" ht="15.75" thickBot="1" x14ac:dyDescent="0.3">
      <c r="A279" s="7" t="s">
        <v>209</v>
      </c>
      <c r="B279" s="123" t="s">
        <v>189</v>
      </c>
      <c r="C279" s="124"/>
      <c r="D279" s="5" t="s">
        <v>7</v>
      </c>
      <c r="E279" s="6"/>
    </row>
    <row r="280" spans="1:5" ht="15.75" thickBot="1" x14ac:dyDescent="0.3">
      <c r="A280" s="117" t="s">
        <v>8</v>
      </c>
      <c r="B280" s="11" t="s">
        <v>87</v>
      </c>
      <c r="C280" s="12" t="s">
        <v>190</v>
      </c>
      <c r="D280" s="121"/>
      <c r="E280" s="122"/>
    </row>
    <row r="281" spans="1:5" ht="26.25" thickBot="1" x14ac:dyDescent="0.3">
      <c r="A281" s="118"/>
      <c r="B281" s="11" t="s">
        <v>39</v>
      </c>
      <c r="C281" s="12" t="s">
        <v>244</v>
      </c>
      <c r="D281" s="119"/>
      <c r="E281" s="120"/>
    </row>
    <row r="282" spans="1:5" ht="15.75" thickBot="1" x14ac:dyDescent="0.3">
      <c r="A282" s="118"/>
      <c r="B282" s="11" t="s">
        <v>40</v>
      </c>
      <c r="C282" s="12" t="s">
        <v>191</v>
      </c>
      <c r="D282" s="119"/>
      <c r="E282" s="120"/>
    </row>
    <row r="283" spans="1:5" ht="15.75" thickBot="1" x14ac:dyDescent="0.3">
      <c r="A283" s="118"/>
      <c r="B283" s="11" t="s">
        <v>42</v>
      </c>
      <c r="C283" s="12" t="s">
        <v>192</v>
      </c>
      <c r="D283" s="119"/>
      <c r="E283" s="120"/>
    </row>
    <row r="284" spans="1:5" ht="15.75" thickBot="1" x14ac:dyDescent="0.3">
      <c r="A284" s="118"/>
      <c r="B284" s="11" t="s">
        <v>83</v>
      </c>
      <c r="C284" s="12" t="s">
        <v>193</v>
      </c>
      <c r="D284" s="119"/>
      <c r="E284" s="120"/>
    </row>
    <row r="285" spans="1:5" ht="26.25" thickBot="1" x14ac:dyDescent="0.3">
      <c r="A285" s="118"/>
      <c r="B285" s="11" t="s">
        <v>50</v>
      </c>
      <c r="C285" s="12" t="s">
        <v>194</v>
      </c>
      <c r="D285" s="119"/>
      <c r="E285" s="120"/>
    </row>
    <row r="286" spans="1:5" ht="26.25" thickBot="1" x14ac:dyDescent="0.3">
      <c r="A286" s="118"/>
      <c r="B286" s="11" t="s">
        <v>195</v>
      </c>
      <c r="C286" s="12" t="s">
        <v>196</v>
      </c>
      <c r="D286" s="119"/>
      <c r="E286" s="120"/>
    </row>
    <row r="287" spans="1:5" ht="52.5" customHeight="1" thickBot="1" x14ac:dyDescent="0.3">
      <c r="A287" s="118"/>
      <c r="B287" s="11" t="s">
        <v>52</v>
      </c>
      <c r="C287" s="12" t="s">
        <v>238</v>
      </c>
      <c r="D287" s="119"/>
      <c r="E287" s="120"/>
    </row>
    <row r="288" spans="1:5" ht="77.25" thickBot="1" x14ac:dyDescent="0.3">
      <c r="A288" s="7"/>
      <c r="B288" s="11" t="s">
        <v>35</v>
      </c>
      <c r="C288" s="12" t="s">
        <v>245</v>
      </c>
      <c r="D288" s="119"/>
      <c r="E288" s="120"/>
    </row>
    <row r="289" spans="1:5" ht="15.75" thickBot="1" x14ac:dyDescent="0.3"/>
    <row r="290" spans="1:5" ht="15.75" thickBot="1" x14ac:dyDescent="0.3">
      <c r="A290" s="127"/>
      <c r="B290" s="128"/>
      <c r="C290" s="128"/>
      <c r="D290" s="128"/>
      <c r="E290" s="129"/>
    </row>
    <row r="291" spans="1:5" ht="15.75" thickBot="1" x14ac:dyDescent="0.3">
      <c r="A291" s="1" t="s">
        <v>212</v>
      </c>
      <c r="B291" s="109" t="s">
        <v>0</v>
      </c>
      <c r="C291" s="110"/>
      <c r="D291" s="3" t="s">
        <v>1</v>
      </c>
      <c r="E291" s="3"/>
    </row>
    <row r="292" spans="1:5" ht="15.75" thickBot="1" x14ac:dyDescent="0.3">
      <c r="A292" s="4" t="s">
        <v>197</v>
      </c>
      <c r="B292" s="111"/>
      <c r="C292" s="112"/>
      <c r="D292" s="5" t="s">
        <v>4</v>
      </c>
      <c r="E292" s="6"/>
    </row>
    <row r="293" spans="1:5" ht="15.75" thickBot="1" x14ac:dyDescent="0.3">
      <c r="A293" s="7" t="s">
        <v>5</v>
      </c>
      <c r="B293" s="113">
        <v>4</v>
      </c>
      <c r="C293" s="114"/>
      <c r="D293" s="5" t="s">
        <v>6</v>
      </c>
      <c r="E293" s="6"/>
    </row>
    <row r="294" spans="1:5" ht="15.75" thickBot="1" x14ac:dyDescent="0.3">
      <c r="A294" s="7" t="s">
        <v>209</v>
      </c>
      <c r="B294" s="123" t="s">
        <v>198</v>
      </c>
      <c r="C294" s="124"/>
      <c r="D294" s="5" t="s">
        <v>7</v>
      </c>
      <c r="E294" s="6"/>
    </row>
    <row r="295" spans="1:5" ht="15.75" thickBot="1" x14ac:dyDescent="0.3">
      <c r="A295" s="117" t="s">
        <v>8</v>
      </c>
      <c r="B295" s="11" t="s">
        <v>87</v>
      </c>
      <c r="C295" s="11" t="s">
        <v>199</v>
      </c>
      <c r="D295" s="121"/>
      <c r="E295" s="122"/>
    </row>
    <row r="296" spans="1:5" ht="26.25" thickBot="1" x14ac:dyDescent="0.3">
      <c r="A296" s="118"/>
      <c r="B296" s="11" t="s">
        <v>39</v>
      </c>
      <c r="C296" s="12" t="s">
        <v>200</v>
      </c>
      <c r="D296" s="119"/>
      <c r="E296" s="120"/>
    </row>
    <row r="297" spans="1:5" ht="15.75" thickBot="1" x14ac:dyDescent="0.3">
      <c r="A297" s="118"/>
      <c r="B297" s="11" t="s">
        <v>40</v>
      </c>
      <c r="C297" s="12" t="s">
        <v>201</v>
      </c>
      <c r="D297" s="119"/>
      <c r="E297" s="120"/>
    </row>
    <row r="298" spans="1:5" ht="15.75" thickBot="1" x14ac:dyDescent="0.3">
      <c r="A298" s="118"/>
      <c r="B298" s="11" t="s">
        <v>42</v>
      </c>
      <c r="C298" s="12" t="s">
        <v>192</v>
      </c>
      <c r="D298" s="119"/>
      <c r="E298" s="120"/>
    </row>
    <row r="299" spans="1:5" ht="15.75" thickBot="1" x14ac:dyDescent="0.3">
      <c r="A299" s="118"/>
      <c r="B299" s="11" t="s">
        <v>83</v>
      </c>
      <c r="C299" s="12" t="s">
        <v>193</v>
      </c>
      <c r="D299" s="119"/>
      <c r="E299" s="120"/>
    </row>
    <row r="300" spans="1:5" ht="26.25" thickBot="1" x14ac:dyDescent="0.3">
      <c r="A300" s="118"/>
      <c r="B300" s="11" t="s">
        <v>50</v>
      </c>
      <c r="C300" s="12" t="s">
        <v>194</v>
      </c>
      <c r="D300" s="119"/>
      <c r="E300" s="120"/>
    </row>
    <row r="301" spans="1:5" ht="66" thickBot="1" x14ac:dyDescent="0.3">
      <c r="A301" s="118"/>
      <c r="B301" s="11" t="s">
        <v>195</v>
      </c>
      <c r="C301" s="12" t="s">
        <v>202</v>
      </c>
      <c r="D301" s="119"/>
      <c r="E301" s="120"/>
    </row>
    <row r="302" spans="1:5" ht="51.75" customHeight="1" thickBot="1" x14ac:dyDescent="0.3">
      <c r="A302" s="118"/>
      <c r="B302" s="11" t="s">
        <v>52</v>
      </c>
      <c r="C302" s="12" t="s">
        <v>238</v>
      </c>
      <c r="D302" s="119"/>
      <c r="E302" s="120"/>
    </row>
    <row r="303" spans="1:5" ht="39" thickBot="1" x14ac:dyDescent="0.3">
      <c r="A303" s="7"/>
      <c r="B303" s="11" t="s">
        <v>35</v>
      </c>
      <c r="C303" s="12" t="s">
        <v>246</v>
      </c>
      <c r="D303" s="119"/>
      <c r="E303" s="120"/>
    </row>
    <row r="304" spans="1:5" ht="15.75" thickBot="1" x14ac:dyDescent="0.3"/>
    <row r="305" spans="1:6" ht="15.75" thickBot="1" x14ac:dyDescent="0.3">
      <c r="A305" s="127"/>
      <c r="B305" s="128"/>
      <c r="C305" s="128"/>
      <c r="D305" s="128"/>
      <c r="E305" s="129"/>
    </row>
    <row r="306" spans="1:6" ht="15.75" thickBot="1" x14ac:dyDescent="0.3">
      <c r="A306" s="1" t="s">
        <v>213</v>
      </c>
      <c r="B306" s="109" t="s">
        <v>0</v>
      </c>
      <c r="C306" s="110"/>
      <c r="D306" s="3" t="s">
        <v>1</v>
      </c>
      <c r="E306" s="3"/>
      <c r="F306" s="51"/>
    </row>
    <row r="307" spans="1:6" ht="15.75" thickBot="1" x14ac:dyDescent="0.3">
      <c r="A307" s="4" t="s">
        <v>168</v>
      </c>
      <c r="B307" s="111"/>
      <c r="C307" s="112"/>
      <c r="D307" s="5" t="s">
        <v>4</v>
      </c>
      <c r="E307" s="6"/>
    </row>
    <row r="308" spans="1:6" ht="15.75" thickBot="1" x14ac:dyDescent="0.3">
      <c r="A308" s="7" t="s">
        <v>5</v>
      </c>
      <c r="B308" s="113">
        <v>3</v>
      </c>
      <c r="C308" s="114"/>
      <c r="D308" s="5" t="s">
        <v>6</v>
      </c>
      <c r="E308" s="6"/>
    </row>
    <row r="309" spans="1:6" ht="15.75" thickBot="1" x14ac:dyDescent="0.3">
      <c r="A309" s="7" t="s">
        <v>209</v>
      </c>
      <c r="B309" s="123" t="s">
        <v>203</v>
      </c>
      <c r="C309" s="124"/>
      <c r="D309" s="5" t="s">
        <v>7</v>
      </c>
      <c r="E309" s="6"/>
    </row>
    <row r="310" spans="1:6" ht="26.25" thickBot="1" x14ac:dyDescent="0.3">
      <c r="A310" s="118" t="s">
        <v>8</v>
      </c>
      <c r="B310" s="11" t="s">
        <v>39</v>
      </c>
      <c r="C310" s="12" t="s">
        <v>204</v>
      </c>
      <c r="D310" s="119"/>
      <c r="E310" s="120"/>
    </row>
    <row r="311" spans="1:6" ht="15.75" thickBot="1" x14ac:dyDescent="0.3">
      <c r="A311" s="118"/>
      <c r="B311" s="11" t="s">
        <v>40</v>
      </c>
      <c r="C311" s="12" t="s">
        <v>191</v>
      </c>
      <c r="D311" s="119"/>
      <c r="E311" s="120"/>
    </row>
    <row r="312" spans="1:6" ht="15.75" thickBot="1" x14ac:dyDescent="0.3">
      <c r="A312" s="118"/>
      <c r="B312" s="11" t="s">
        <v>42</v>
      </c>
      <c r="C312" s="12" t="s">
        <v>205</v>
      </c>
      <c r="D312" s="119"/>
      <c r="E312" s="120"/>
    </row>
    <row r="313" spans="1:6" ht="15.75" thickBot="1" x14ac:dyDescent="0.3">
      <c r="A313" s="118"/>
      <c r="B313" s="11" t="s">
        <v>83</v>
      </c>
      <c r="C313" s="12" t="s">
        <v>193</v>
      </c>
      <c r="D313" s="119"/>
      <c r="E313" s="120"/>
    </row>
    <row r="314" spans="1:6" ht="15.75" thickBot="1" x14ac:dyDescent="0.3">
      <c r="A314" s="118"/>
      <c r="B314" s="11" t="s">
        <v>50</v>
      </c>
      <c r="C314" s="12" t="s">
        <v>206</v>
      </c>
      <c r="D314" s="119"/>
      <c r="E314" s="120"/>
    </row>
    <row r="315" spans="1:6" ht="39" thickBot="1" x14ac:dyDescent="0.3">
      <c r="A315" s="118"/>
      <c r="B315" s="11" t="s">
        <v>195</v>
      </c>
      <c r="C315" s="12" t="s">
        <v>207</v>
      </c>
      <c r="D315" s="119"/>
      <c r="E315" s="120"/>
    </row>
    <row r="316" spans="1:6" ht="51" customHeight="1" thickBot="1" x14ac:dyDescent="0.3">
      <c r="A316" s="118"/>
      <c r="B316" s="11" t="s">
        <v>52</v>
      </c>
      <c r="C316" s="12" t="s">
        <v>238</v>
      </c>
      <c r="D316" s="119"/>
      <c r="E316" s="120"/>
    </row>
    <row r="317" spans="1:6" ht="64.5" thickBot="1" x14ac:dyDescent="0.3">
      <c r="A317" s="7"/>
      <c r="B317" s="11" t="s">
        <v>35</v>
      </c>
      <c r="C317" s="12" t="s">
        <v>247</v>
      </c>
      <c r="D317" s="119"/>
      <c r="E317" s="120"/>
    </row>
    <row r="319" spans="1:6" ht="15.75" thickBot="1" x14ac:dyDescent="0.3">
      <c r="A319" s="167" t="s">
        <v>224</v>
      </c>
      <c r="B319" s="168"/>
      <c r="C319" s="168"/>
      <c r="D319" s="168"/>
      <c r="E319" s="169"/>
    </row>
    <row r="320" spans="1:6" ht="15.75" thickBot="1" x14ac:dyDescent="0.3">
      <c r="A320" s="195"/>
      <c r="B320" s="196"/>
      <c r="C320" s="196"/>
      <c r="D320" s="196"/>
      <c r="E320" s="197"/>
    </row>
    <row r="321" spans="1:5" ht="15.75" thickBot="1" x14ac:dyDescent="0.3">
      <c r="A321" s="78" t="s">
        <v>214</v>
      </c>
      <c r="B321" s="170" t="s">
        <v>0</v>
      </c>
      <c r="C321" s="171"/>
      <c r="D321" s="61" t="s">
        <v>1</v>
      </c>
      <c r="E321" s="61"/>
    </row>
    <row r="322" spans="1:5" ht="15.75" thickBot="1" x14ac:dyDescent="0.3">
      <c r="A322" s="62" t="s">
        <v>37</v>
      </c>
      <c r="B322" s="172"/>
      <c r="C322" s="173"/>
      <c r="D322" s="64" t="s">
        <v>4</v>
      </c>
      <c r="E322" s="65"/>
    </row>
    <row r="323" spans="1:5" ht="15.75" thickBot="1" x14ac:dyDescent="0.3">
      <c r="A323" s="66" t="s">
        <v>5</v>
      </c>
      <c r="B323" s="174">
        <v>2</v>
      </c>
      <c r="C323" s="175"/>
      <c r="D323" s="64" t="s">
        <v>6</v>
      </c>
      <c r="E323" s="65"/>
    </row>
    <row r="324" spans="1:5" ht="15.75" thickBot="1" x14ac:dyDescent="0.3">
      <c r="A324" s="66" t="s">
        <v>209</v>
      </c>
      <c r="B324" s="176" t="s">
        <v>225</v>
      </c>
      <c r="C324" s="177"/>
      <c r="D324" s="64" t="s">
        <v>7</v>
      </c>
      <c r="E324" s="65"/>
    </row>
    <row r="325" spans="1:5" ht="15.75" thickBot="1" x14ac:dyDescent="0.3">
      <c r="A325" s="178" t="s">
        <v>8</v>
      </c>
      <c r="B325" s="181" t="s">
        <v>39</v>
      </c>
      <c r="C325" s="183" t="s">
        <v>215</v>
      </c>
      <c r="D325" s="185"/>
      <c r="E325" s="186"/>
    </row>
    <row r="326" spans="1:5" ht="15.75" thickBot="1" x14ac:dyDescent="0.3">
      <c r="A326" s="179"/>
      <c r="B326" s="182"/>
      <c r="C326" s="184"/>
      <c r="D326" s="133"/>
      <c r="E326" s="134"/>
    </row>
    <row r="327" spans="1:5" ht="15.75" thickBot="1" x14ac:dyDescent="0.3">
      <c r="A327" s="179"/>
      <c r="B327" s="79" t="s">
        <v>40</v>
      </c>
      <c r="C327" s="70" t="s">
        <v>216</v>
      </c>
      <c r="D327" s="133"/>
      <c r="E327" s="134"/>
    </row>
    <row r="328" spans="1:5" ht="15.75" thickBot="1" x14ac:dyDescent="0.3">
      <c r="A328" s="179"/>
      <c r="B328" s="70" t="s">
        <v>42</v>
      </c>
      <c r="C328" s="75" t="s">
        <v>217</v>
      </c>
      <c r="D328" s="133"/>
      <c r="E328" s="134"/>
    </row>
    <row r="329" spans="1:5" ht="15.75" thickBot="1" x14ac:dyDescent="0.3">
      <c r="A329" s="179"/>
      <c r="B329" s="70" t="s">
        <v>83</v>
      </c>
      <c r="C329" s="75" t="s">
        <v>218</v>
      </c>
      <c r="D329" s="133"/>
      <c r="E329" s="134"/>
    </row>
    <row r="330" spans="1:5" ht="15.75" thickBot="1" x14ac:dyDescent="0.3">
      <c r="A330" s="179"/>
      <c r="B330" s="70" t="s">
        <v>50</v>
      </c>
      <c r="C330" s="75" t="s">
        <v>219</v>
      </c>
      <c r="D330" s="133"/>
      <c r="E330" s="134"/>
    </row>
    <row r="331" spans="1:5" ht="39" thickBot="1" x14ac:dyDescent="0.3">
      <c r="A331" s="179"/>
      <c r="B331" s="70" t="s">
        <v>195</v>
      </c>
      <c r="C331" s="75" t="s">
        <v>220</v>
      </c>
      <c r="D331" s="133"/>
      <c r="E331" s="134"/>
    </row>
    <row r="332" spans="1:5" x14ac:dyDescent="0.25">
      <c r="A332" s="179"/>
      <c r="B332" s="187" t="s">
        <v>52</v>
      </c>
      <c r="C332" s="189" t="s">
        <v>238</v>
      </c>
      <c r="D332" s="191"/>
      <c r="E332" s="192"/>
    </row>
    <row r="333" spans="1:5" ht="45.75" customHeight="1" thickBot="1" x14ac:dyDescent="0.3">
      <c r="A333" s="179"/>
      <c r="B333" s="188"/>
      <c r="C333" s="190"/>
      <c r="D333" s="193"/>
      <c r="E333" s="194"/>
    </row>
    <row r="334" spans="1:5" ht="90" thickBot="1" x14ac:dyDescent="0.3">
      <c r="A334" s="179"/>
      <c r="B334" s="80" t="s">
        <v>221</v>
      </c>
      <c r="C334" s="81" t="s">
        <v>222</v>
      </c>
      <c r="D334" s="191"/>
      <c r="E334" s="192"/>
    </row>
    <row r="335" spans="1:5" ht="15.75" thickBot="1" x14ac:dyDescent="0.3">
      <c r="A335" s="180"/>
      <c r="B335" s="174" t="s">
        <v>223</v>
      </c>
      <c r="C335" s="177"/>
      <c r="D335" s="193"/>
      <c r="E335" s="194"/>
    </row>
    <row r="337" spans="1:5" ht="15.75" thickBot="1" x14ac:dyDescent="0.3">
      <c r="A337" s="167" t="s">
        <v>262</v>
      </c>
      <c r="B337" s="168"/>
      <c r="C337" s="168"/>
      <c r="D337" s="168"/>
      <c r="E337" s="169"/>
    </row>
    <row r="338" spans="1:5" ht="15.75" thickBot="1" x14ac:dyDescent="0.3">
      <c r="A338" s="195"/>
      <c r="B338" s="196"/>
      <c r="C338" s="196"/>
      <c r="D338" s="196"/>
      <c r="E338" s="197"/>
    </row>
    <row r="339" spans="1:5" ht="15.75" thickBot="1" x14ac:dyDescent="0.3">
      <c r="A339" s="1" t="s">
        <v>261</v>
      </c>
      <c r="B339" s="109" t="s">
        <v>0</v>
      </c>
      <c r="C339" s="110"/>
      <c r="D339" s="3" t="s">
        <v>1</v>
      </c>
      <c r="E339" s="3"/>
    </row>
    <row r="340" spans="1:5" ht="15.75" thickBot="1" x14ac:dyDescent="0.3">
      <c r="A340" s="4" t="s">
        <v>79</v>
      </c>
      <c r="B340" s="111"/>
      <c r="C340" s="112"/>
      <c r="D340" s="5" t="s">
        <v>4</v>
      </c>
      <c r="E340" s="6"/>
    </row>
    <row r="341" spans="1:5" ht="15.75" thickBot="1" x14ac:dyDescent="0.3">
      <c r="A341" s="7" t="s">
        <v>5</v>
      </c>
      <c r="B341" s="113">
        <v>3</v>
      </c>
      <c r="C341" s="114"/>
      <c r="D341" s="5" t="s">
        <v>6</v>
      </c>
      <c r="E341" s="6"/>
    </row>
    <row r="342" spans="1:5" ht="15.75" thickBot="1" x14ac:dyDescent="0.3">
      <c r="A342" s="7" t="s">
        <v>255</v>
      </c>
      <c r="B342" s="212" t="s">
        <v>263</v>
      </c>
      <c r="C342" s="213"/>
      <c r="D342" s="5" t="s">
        <v>7</v>
      </c>
      <c r="E342" s="6"/>
    </row>
    <row r="343" spans="1:5" ht="15.75" thickBot="1" x14ac:dyDescent="0.3">
      <c r="A343" s="117" t="s">
        <v>8</v>
      </c>
      <c r="B343" s="11" t="s">
        <v>105</v>
      </c>
      <c r="C343" s="12" t="s">
        <v>260</v>
      </c>
      <c r="D343" s="121"/>
      <c r="E343" s="122"/>
    </row>
    <row r="344" spans="1:5" ht="15.75" thickBot="1" x14ac:dyDescent="0.3">
      <c r="A344" s="118"/>
      <c r="B344" s="11" t="s">
        <v>107</v>
      </c>
      <c r="C344" s="12" t="s">
        <v>108</v>
      </c>
      <c r="D344" s="119"/>
      <c r="E344" s="120"/>
    </row>
    <row r="345" spans="1:5" ht="15.75" thickBot="1" x14ac:dyDescent="0.3">
      <c r="A345" s="118"/>
      <c r="B345" s="11" t="s">
        <v>109</v>
      </c>
      <c r="C345" s="12" t="s">
        <v>110</v>
      </c>
      <c r="D345" s="119"/>
      <c r="E345" s="120"/>
    </row>
    <row r="346" spans="1:5" ht="15.75" thickBot="1" x14ac:dyDescent="0.3">
      <c r="A346" s="118"/>
      <c r="B346" s="11" t="s">
        <v>111</v>
      </c>
      <c r="C346" s="12" t="s">
        <v>112</v>
      </c>
      <c r="D346" s="119"/>
      <c r="E346" s="120"/>
    </row>
    <row r="347" spans="1:5" ht="15.75" thickBot="1" x14ac:dyDescent="0.3">
      <c r="A347" s="118"/>
      <c r="B347" s="11" t="s">
        <v>113</v>
      </c>
      <c r="C347" s="50" t="s">
        <v>114</v>
      </c>
      <c r="D347" s="119"/>
      <c r="E347" s="120"/>
    </row>
    <row r="348" spans="1:5" ht="15.75" thickBot="1" x14ac:dyDescent="0.3">
      <c r="A348" s="118"/>
      <c r="B348" s="11" t="s">
        <v>115</v>
      </c>
      <c r="C348" s="12" t="s">
        <v>116</v>
      </c>
      <c r="D348" s="119"/>
      <c r="E348" s="120"/>
    </row>
    <row r="349" spans="1:5" ht="15.75" thickBot="1" x14ac:dyDescent="0.3">
      <c r="A349" s="7"/>
      <c r="B349" s="11" t="s">
        <v>117</v>
      </c>
      <c r="C349" s="12" t="s">
        <v>128</v>
      </c>
      <c r="D349" s="119"/>
      <c r="E349" s="120"/>
    </row>
    <row r="350" spans="1:5" ht="15.75" thickBot="1" x14ac:dyDescent="0.3"/>
    <row r="351" spans="1:5" ht="15.75" thickBot="1" x14ac:dyDescent="0.3">
      <c r="A351" s="103"/>
      <c r="B351" s="104"/>
      <c r="C351" s="104"/>
      <c r="D351" s="104"/>
      <c r="E351" s="105"/>
    </row>
    <row r="352" spans="1:5" ht="15.75" thickBot="1" x14ac:dyDescent="0.3">
      <c r="A352" s="219" t="s">
        <v>270</v>
      </c>
      <c r="B352" s="220"/>
      <c r="C352" s="220"/>
      <c r="D352" s="220"/>
      <c r="E352" s="221"/>
    </row>
    <row r="353" spans="1:5" ht="15.75" thickBot="1" x14ac:dyDescent="0.3">
      <c r="A353" s="1" t="s">
        <v>264</v>
      </c>
      <c r="B353" s="109" t="s">
        <v>0</v>
      </c>
      <c r="C353" s="110"/>
      <c r="D353" s="3" t="s">
        <v>1</v>
      </c>
      <c r="E353" s="3"/>
    </row>
    <row r="354" spans="1:5" ht="15.75" thickBot="1" x14ac:dyDescent="0.3">
      <c r="A354" s="4" t="s">
        <v>2</v>
      </c>
      <c r="B354" s="111"/>
      <c r="C354" s="112"/>
      <c r="D354" s="5" t="s">
        <v>4</v>
      </c>
      <c r="E354" s="6"/>
    </row>
    <row r="355" spans="1:5" ht="15.75" thickBot="1" x14ac:dyDescent="0.3">
      <c r="A355" s="7" t="s">
        <v>5</v>
      </c>
      <c r="B355" s="113">
        <v>3</v>
      </c>
      <c r="C355" s="114"/>
      <c r="D355" s="5" t="s">
        <v>6</v>
      </c>
      <c r="E355" s="6"/>
    </row>
    <row r="356" spans="1:5" ht="26.25" thickBot="1" x14ac:dyDescent="0.3">
      <c r="A356" s="7" t="s">
        <v>27</v>
      </c>
      <c r="B356" s="115" t="s">
        <v>271</v>
      </c>
      <c r="C356" s="116"/>
      <c r="D356" s="5" t="s">
        <v>7</v>
      </c>
      <c r="E356" s="28"/>
    </row>
    <row r="357" spans="1:5" ht="15.75" thickBot="1" x14ac:dyDescent="0.3">
      <c r="A357" s="117" t="s">
        <v>8</v>
      </c>
      <c r="B357" s="8" t="s">
        <v>9</v>
      </c>
      <c r="C357" s="9" t="s">
        <v>273</v>
      </c>
      <c r="D357" s="119"/>
      <c r="E357" s="120"/>
    </row>
    <row r="358" spans="1:5" ht="15.75" thickBot="1" x14ac:dyDescent="0.3">
      <c r="A358" s="118"/>
      <c r="B358" s="11" t="s">
        <v>11</v>
      </c>
      <c r="C358" s="29" t="s">
        <v>12</v>
      </c>
      <c r="D358" s="98"/>
      <c r="E358" s="99"/>
    </row>
    <row r="359" spans="1:5" ht="15.75" thickBot="1" x14ac:dyDescent="0.3">
      <c r="A359" s="15"/>
      <c r="B359" s="16" t="s">
        <v>13</v>
      </c>
      <c r="C359" s="19" t="s">
        <v>274</v>
      </c>
      <c r="D359" s="119"/>
      <c r="E359" s="120"/>
    </row>
    <row r="360" spans="1:5" ht="15.75" thickBot="1" x14ac:dyDescent="0.3">
      <c r="A360" s="15"/>
      <c r="B360" s="16" t="s">
        <v>272</v>
      </c>
      <c r="C360" s="19" t="s">
        <v>275</v>
      </c>
      <c r="D360" s="119"/>
      <c r="E360" s="120"/>
    </row>
    <row r="361" spans="1:5" ht="15.75" thickBot="1" x14ac:dyDescent="0.3"/>
    <row r="362" spans="1:5" ht="15.75" thickBot="1" x14ac:dyDescent="0.3">
      <c r="A362" s="103"/>
      <c r="B362" s="104"/>
      <c r="C362" s="104"/>
      <c r="D362" s="104"/>
      <c r="E362" s="105"/>
    </row>
    <row r="363" spans="1:5" ht="15.75" thickBot="1" x14ac:dyDescent="0.3">
      <c r="A363" s="1" t="s">
        <v>265</v>
      </c>
      <c r="B363" s="109" t="s">
        <v>0</v>
      </c>
      <c r="C363" s="110"/>
      <c r="D363" s="3" t="s">
        <v>1</v>
      </c>
      <c r="E363" s="3"/>
    </row>
    <row r="364" spans="1:5" ht="15.75" thickBot="1" x14ac:dyDescent="0.3">
      <c r="A364" s="4" t="s">
        <v>19</v>
      </c>
      <c r="B364" s="111"/>
      <c r="C364" s="112"/>
      <c r="D364" s="5" t="s">
        <v>4</v>
      </c>
      <c r="E364" s="6"/>
    </row>
    <row r="365" spans="1:5" ht="15.75" thickBot="1" x14ac:dyDescent="0.3">
      <c r="A365" s="7" t="s">
        <v>5</v>
      </c>
      <c r="B365" s="113">
        <v>1</v>
      </c>
      <c r="C365" s="114"/>
      <c r="D365" s="5" t="s">
        <v>6</v>
      </c>
      <c r="E365" s="6"/>
    </row>
    <row r="366" spans="1:5" ht="15.75" thickBot="1" x14ac:dyDescent="0.3">
      <c r="A366" s="7" t="s">
        <v>209</v>
      </c>
      <c r="B366" s="115" t="s">
        <v>276</v>
      </c>
      <c r="C366" s="116"/>
      <c r="D366" s="5" t="s">
        <v>7</v>
      </c>
      <c r="E366" s="6"/>
    </row>
    <row r="367" spans="1:5" ht="15.75" thickBot="1" x14ac:dyDescent="0.3">
      <c r="A367" s="222" t="s">
        <v>8</v>
      </c>
      <c r="B367" s="8" t="s">
        <v>9</v>
      </c>
      <c r="C367" s="9" t="s">
        <v>277</v>
      </c>
      <c r="D367" s="119"/>
      <c r="E367" s="120"/>
    </row>
    <row r="368" spans="1:5" ht="15.75" thickBot="1" x14ac:dyDescent="0.3">
      <c r="A368" s="223"/>
      <c r="B368" s="11" t="s">
        <v>21</v>
      </c>
      <c r="C368" s="12" t="s">
        <v>22</v>
      </c>
      <c r="D368" s="98"/>
      <c r="E368" s="99"/>
    </row>
    <row r="369" spans="1:6" ht="26.25" thickBot="1" x14ac:dyDescent="0.3">
      <c r="A369" s="223"/>
      <c r="B369" s="87" t="s">
        <v>11</v>
      </c>
      <c r="C369" s="12" t="s">
        <v>23</v>
      </c>
      <c r="D369" s="119"/>
      <c r="E369" s="120"/>
    </row>
    <row r="370" spans="1:6" ht="15.75" thickBot="1" x14ac:dyDescent="0.3">
      <c r="A370" s="102"/>
      <c r="B370" s="19" t="s">
        <v>278</v>
      </c>
      <c r="C370" s="12" t="s">
        <v>279</v>
      </c>
      <c r="D370" s="119"/>
      <c r="E370" s="120"/>
    </row>
    <row r="371" spans="1:6" ht="15.75" thickBot="1" x14ac:dyDescent="0.3"/>
    <row r="372" spans="1:6" ht="15.75" thickBot="1" x14ac:dyDescent="0.3">
      <c r="A372" s="103"/>
      <c r="B372" s="104"/>
      <c r="C372" s="104"/>
      <c r="D372" s="104"/>
      <c r="E372" s="105"/>
    </row>
    <row r="373" spans="1:6" ht="15.75" thickBot="1" x14ac:dyDescent="0.3">
      <c r="A373" s="224" t="s">
        <v>269</v>
      </c>
      <c r="B373" s="225"/>
      <c r="C373" s="225"/>
      <c r="D373" s="225"/>
      <c r="E373" s="226"/>
    </row>
    <row r="374" spans="1:6" ht="15.75" thickBot="1" x14ac:dyDescent="0.3">
      <c r="A374" s="1" t="s">
        <v>266</v>
      </c>
      <c r="B374" s="109" t="s">
        <v>0</v>
      </c>
      <c r="C374" s="110"/>
      <c r="D374" s="3" t="s">
        <v>1</v>
      </c>
      <c r="E374" s="3"/>
      <c r="F374" s="51"/>
    </row>
    <row r="375" spans="1:6" ht="15.75" thickBot="1" x14ac:dyDescent="0.3">
      <c r="A375" s="4" t="s">
        <v>281</v>
      </c>
      <c r="B375" s="111"/>
      <c r="C375" s="112"/>
      <c r="D375" s="5" t="s">
        <v>4</v>
      </c>
      <c r="E375" s="6"/>
      <c r="F375" s="51"/>
    </row>
    <row r="376" spans="1:6" ht="15.75" thickBot="1" x14ac:dyDescent="0.3">
      <c r="A376" s="7" t="s">
        <v>5</v>
      </c>
      <c r="B376" s="111" t="s">
        <v>86</v>
      </c>
      <c r="C376" s="112"/>
      <c r="D376" s="5" t="s">
        <v>6</v>
      </c>
      <c r="E376" s="6"/>
      <c r="F376" s="51"/>
    </row>
    <row r="377" spans="1:6" ht="26.25" thickBot="1" x14ac:dyDescent="0.3">
      <c r="A377" s="7" t="s">
        <v>27</v>
      </c>
      <c r="B377" s="147">
        <v>31000</v>
      </c>
      <c r="C377" s="148"/>
      <c r="D377" s="5" t="s">
        <v>7</v>
      </c>
      <c r="E377" s="6"/>
    </row>
    <row r="378" spans="1:6" ht="15.75" thickBot="1" x14ac:dyDescent="0.3">
      <c r="A378" s="117" t="s">
        <v>8</v>
      </c>
      <c r="B378" s="11" t="s">
        <v>87</v>
      </c>
      <c r="C378" s="12" t="s">
        <v>282</v>
      </c>
      <c r="D378" s="121"/>
      <c r="E378" s="122"/>
    </row>
    <row r="379" spans="1:6" ht="26.25" thickBot="1" x14ac:dyDescent="0.3">
      <c r="A379" s="118"/>
      <c r="B379" s="11" t="s">
        <v>39</v>
      </c>
      <c r="C379" s="12" t="s">
        <v>283</v>
      </c>
      <c r="D379" s="119"/>
      <c r="E379" s="120"/>
    </row>
    <row r="380" spans="1:6" ht="26.25" thickBot="1" x14ac:dyDescent="0.3">
      <c r="A380" s="118"/>
      <c r="B380" s="11" t="s">
        <v>40</v>
      </c>
      <c r="C380" s="12" t="s">
        <v>284</v>
      </c>
      <c r="D380" s="119"/>
      <c r="E380" s="120"/>
      <c r="F380" s="51"/>
    </row>
    <row r="381" spans="1:6" ht="26.25" thickBot="1" x14ac:dyDescent="0.3">
      <c r="A381" s="118"/>
      <c r="B381" s="11" t="s">
        <v>42</v>
      </c>
      <c r="C381" s="12" t="s">
        <v>285</v>
      </c>
      <c r="D381" s="119"/>
      <c r="E381" s="120"/>
      <c r="F381" s="51"/>
    </row>
    <row r="382" spans="1:6" ht="15.75" thickBot="1" x14ac:dyDescent="0.3">
      <c r="A382" s="118"/>
      <c r="B382" s="11" t="s">
        <v>83</v>
      </c>
      <c r="C382" s="12" t="s">
        <v>286</v>
      </c>
      <c r="D382" s="119"/>
      <c r="E382" s="120"/>
    </row>
    <row r="383" spans="1:6" ht="26.25" thickBot="1" x14ac:dyDescent="0.3">
      <c r="A383" s="118"/>
      <c r="B383" s="11" t="s">
        <v>297</v>
      </c>
      <c r="C383" s="12" t="s">
        <v>298</v>
      </c>
      <c r="D383" s="100"/>
      <c r="E383" s="101"/>
    </row>
    <row r="384" spans="1:6" ht="26.25" thickBot="1" x14ac:dyDescent="0.3">
      <c r="A384" s="118"/>
      <c r="B384" s="47" t="s">
        <v>50</v>
      </c>
      <c r="C384" s="48" t="s">
        <v>287</v>
      </c>
      <c r="D384" s="119"/>
      <c r="E384" s="120"/>
    </row>
    <row r="385" spans="1:5" ht="15.75" thickBot="1" x14ac:dyDescent="0.3">
      <c r="A385" s="118"/>
      <c r="B385" s="11" t="s">
        <v>34</v>
      </c>
      <c r="C385" s="49" t="s">
        <v>292</v>
      </c>
      <c r="D385" s="119"/>
      <c r="E385" s="120"/>
    </row>
    <row r="386" spans="1:5" ht="51.75" thickBot="1" x14ac:dyDescent="0.3">
      <c r="A386" s="118"/>
      <c r="B386" s="11" t="s">
        <v>95</v>
      </c>
      <c r="C386" s="49" t="s">
        <v>296</v>
      </c>
      <c r="D386" s="98"/>
      <c r="E386" s="99"/>
    </row>
    <row r="387" spans="1:5" ht="51.75" thickBot="1" x14ac:dyDescent="0.3">
      <c r="A387" s="118"/>
      <c r="B387" s="11" t="s">
        <v>160</v>
      </c>
      <c r="C387" s="49" t="s">
        <v>238</v>
      </c>
      <c r="D387" s="100"/>
      <c r="E387" s="101"/>
    </row>
    <row r="388" spans="1:5" ht="51.75" thickBot="1" x14ac:dyDescent="0.3">
      <c r="A388" s="118"/>
      <c r="B388" s="11" t="s">
        <v>294</v>
      </c>
      <c r="C388" s="12" t="s">
        <v>295</v>
      </c>
      <c r="D388" s="119"/>
      <c r="E388" s="120"/>
    </row>
    <row r="389" spans="1:5" ht="15.75" thickBot="1" x14ac:dyDescent="0.3">
      <c r="A389" s="7"/>
      <c r="B389" s="11" t="s">
        <v>98</v>
      </c>
      <c r="C389" s="12" t="s">
        <v>293</v>
      </c>
      <c r="D389" s="119"/>
      <c r="E389" s="120"/>
    </row>
    <row r="390" spans="1:5" ht="15.75" thickBot="1" x14ac:dyDescent="0.3"/>
    <row r="391" spans="1:5" ht="15.75" thickBot="1" x14ac:dyDescent="0.3">
      <c r="A391" s="103"/>
      <c r="B391" s="104"/>
      <c r="C391" s="104"/>
      <c r="D391" s="104"/>
      <c r="E391" s="105"/>
    </row>
    <row r="392" spans="1:5" ht="15.75" thickBot="1" x14ac:dyDescent="0.3">
      <c r="A392" s="106" t="s">
        <v>268</v>
      </c>
      <c r="B392" s="107"/>
      <c r="C392" s="107"/>
      <c r="D392" s="107"/>
      <c r="E392" s="108"/>
    </row>
    <row r="393" spans="1:5" ht="15.75" thickBot="1" x14ac:dyDescent="0.3">
      <c r="A393" s="1" t="s">
        <v>267</v>
      </c>
      <c r="B393" s="109" t="s">
        <v>0</v>
      </c>
      <c r="C393" s="110"/>
      <c r="D393" s="3" t="s">
        <v>1</v>
      </c>
      <c r="E393" s="3"/>
    </row>
    <row r="394" spans="1:5" ht="15.75" thickBot="1" x14ac:dyDescent="0.3">
      <c r="A394" s="4" t="s">
        <v>2</v>
      </c>
      <c r="B394" s="111"/>
      <c r="C394" s="112"/>
      <c r="D394" s="5" t="s">
        <v>4</v>
      </c>
      <c r="E394" s="6"/>
    </row>
    <row r="395" spans="1:5" ht="15.75" thickBot="1" x14ac:dyDescent="0.3">
      <c r="A395" s="7" t="s">
        <v>5</v>
      </c>
      <c r="B395" s="113">
        <v>10</v>
      </c>
      <c r="C395" s="114"/>
      <c r="D395" s="5" t="s">
        <v>6</v>
      </c>
      <c r="E395" s="6"/>
    </row>
    <row r="396" spans="1:5" ht="15.75" thickBot="1" x14ac:dyDescent="0.3">
      <c r="A396" s="7" t="s">
        <v>209</v>
      </c>
      <c r="B396" s="115" t="s">
        <v>288</v>
      </c>
      <c r="C396" s="116"/>
      <c r="D396" s="5" t="s">
        <v>7</v>
      </c>
      <c r="E396" s="6"/>
    </row>
    <row r="397" spans="1:5" ht="15.75" thickBot="1" x14ac:dyDescent="0.3">
      <c r="A397" s="117" t="s">
        <v>8</v>
      </c>
      <c r="B397" s="8" t="s">
        <v>9</v>
      </c>
      <c r="C397" s="9" t="s">
        <v>289</v>
      </c>
      <c r="D397" s="119"/>
      <c r="E397" s="120"/>
    </row>
    <row r="398" spans="1:5" ht="15.75" thickBot="1" x14ac:dyDescent="0.3">
      <c r="A398" s="118"/>
      <c r="B398" s="11" t="s">
        <v>11</v>
      </c>
      <c r="C398" s="29" t="s">
        <v>290</v>
      </c>
      <c r="D398" s="100"/>
      <c r="E398" s="101"/>
    </row>
    <row r="399" spans="1:5" ht="15.75" thickBot="1" x14ac:dyDescent="0.3">
      <c r="A399" s="15"/>
      <c r="B399" s="16" t="s">
        <v>14</v>
      </c>
      <c r="C399" s="19" t="s">
        <v>291</v>
      </c>
      <c r="D399" s="119"/>
      <c r="E399" s="120"/>
    </row>
  </sheetData>
  <mergeCells count="302">
    <mergeCell ref="D389:E389"/>
    <mergeCell ref="B376:C376"/>
    <mergeCell ref="B377:C377"/>
    <mergeCell ref="A378:A388"/>
    <mergeCell ref="D378:E378"/>
    <mergeCell ref="D379:E379"/>
    <mergeCell ref="D380:E380"/>
    <mergeCell ref="D381:E381"/>
    <mergeCell ref="D382:E382"/>
    <mergeCell ref="D384:E384"/>
    <mergeCell ref="D385:E385"/>
    <mergeCell ref="D388:E388"/>
    <mergeCell ref="B366:C366"/>
    <mergeCell ref="A367:A369"/>
    <mergeCell ref="D367:E367"/>
    <mergeCell ref="D369:E369"/>
    <mergeCell ref="D370:E370"/>
    <mergeCell ref="A372:E372"/>
    <mergeCell ref="A373:E373"/>
    <mergeCell ref="B374:C374"/>
    <mergeCell ref="B375:C375"/>
    <mergeCell ref="A157:E157"/>
    <mergeCell ref="A357:A358"/>
    <mergeCell ref="D357:E357"/>
    <mergeCell ref="D359:E359"/>
    <mergeCell ref="D360:E360"/>
    <mergeCell ref="A362:E362"/>
    <mergeCell ref="B363:C363"/>
    <mergeCell ref="B364:C364"/>
    <mergeCell ref="B365:C365"/>
    <mergeCell ref="A351:E351"/>
    <mergeCell ref="A352:E352"/>
    <mergeCell ref="B353:C353"/>
    <mergeCell ref="B354:C354"/>
    <mergeCell ref="B355:C355"/>
    <mergeCell ref="B356:C356"/>
    <mergeCell ref="A337:E337"/>
    <mergeCell ref="A338:E338"/>
    <mergeCell ref="A343:A348"/>
    <mergeCell ref="D343:E343"/>
    <mergeCell ref="D344:E344"/>
    <mergeCell ref="D345:E345"/>
    <mergeCell ref="D346:E346"/>
    <mergeCell ref="D347:E347"/>
    <mergeCell ref="D348:E348"/>
    <mergeCell ref="D349:E349"/>
    <mergeCell ref="B339:C339"/>
    <mergeCell ref="B340:C340"/>
    <mergeCell ref="B341:C341"/>
    <mergeCell ref="B342:C342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28:E28"/>
    <mergeCell ref="A108:E108"/>
    <mergeCell ref="B109:C109"/>
    <mergeCell ref="B110:C110"/>
    <mergeCell ref="A24:E24"/>
    <mergeCell ref="B92:C92"/>
    <mergeCell ref="A33:E33"/>
    <mergeCell ref="B112:C112"/>
    <mergeCell ref="A47:E47"/>
    <mergeCell ref="A62:E62"/>
    <mergeCell ref="A70:E70"/>
    <mergeCell ref="A75:E75"/>
    <mergeCell ref="A79:E79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319:E319"/>
    <mergeCell ref="B321:C321"/>
    <mergeCell ref="B322:C322"/>
    <mergeCell ref="B323:C323"/>
    <mergeCell ref="B324:C324"/>
    <mergeCell ref="A325:A335"/>
    <mergeCell ref="B325:B326"/>
    <mergeCell ref="C325:C326"/>
    <mergeCell ref="D325:E325"/>
    <mergeCell ref="D326:E326"/>
    <mergeCell ref="D327:E327"/>
    <mergeCell ref="D328:E328"/>
    <mergeCell ref="D329:E329"/>
    <mergeCell ref="D330:E330"/>
    <mergeCell ref="D331:E331"/>
    <mergeCell ref="B332:B333"/>
    <mergeCell ref="C332:C333"/>
    <mergeCell ref="D332:E333"/>
    <mergeCell ref="D334:E335"/>
    <mergeCell ref="B335:C335"/>
    <mergeCell ref="A320:E320"/>
    <mergeCell ref="D188:E188"/>
    <mergeCell ref="A55:E55"/>
    <mergeCell ref="A124:A134"/>
    <mergeCell ref="B111:C111"/>
    <mergeCell ref="B102:C102"/>
    <mergeCell ref="A103:A105"/>
    <mergeCell ref="D103:E103"/>
    <mergeCell ref="D105:E105"/>
    <mergeCell ref="D95:E95"/>
    <mergeCell ref="A98:E98"/>
    <mergeCell ref="B99:C99"/>
    <mergeCell ref="B100:C100"/>
    <mergeCell ref="B101:C101"/>
    <mergeCell ref="A113:A114"/>
    <mergeCell ref="D113:E113"/>
    <mergeCell ref="D115:E115"/>
    <mergeCell ref="D116:E116"/>
    <mergeCell ref="D124:E124"/>
    <mergeCell ref="D125:E125"/>
    <mergeCell ref="D127:E127"/>
    <mergeCell ref="D128:E128"/>
    <mergeCell ref="D132:E132"/>
    <mergeCell ref="B120:C120"/>
    <mergeCell ref="B121:C121"/>
    <mergeCell ref="A119:E119"/>
    <mergeCell ref="A39:E39"/>
    <mergeCell ref="B140:C140"/>
    <mergeCell ref="B139:C139"/>
    <mergeCell ref="B141:C141"/>
    <mergeCell ref="B142:C142"/>
    <mergeCell ref="A143:A153"/>
    <mergeCell ref="D143:E143"/>
    <mergeCell ref="D144:E144"/>
    <mergeCell ref="D146:E146"/>
    <mergeCell ref="D147:E147"/>
    <mergeCell ref="D151:E151"/>
    <mergeCell ref="D152:E152"/>
    <mergeCell ref="D153:E153"/>
    <mergeCell ref="D133:E133"/>
    <mergeCell ref="D134:E134"/>
    <mergeCell ref="D135:E135"/>
    <mergeCell ref="B122:C122"/>
    <mergeCell ref="B123:C123"/>
    <mergeCell ref="A66:E66"/>
    <mergeCell ref="B89:C89"/>
    <mergeCell ref="B90:C90"/>
    <mergeCell ref="B91:C91"/>
    <mergeCell ref="A88:E88"/>
    <mergeCell ref="D189:E189"/>
    <mergeCell ref="B192:C192"/>
    <mergeCell ref="B193:C193"/>
    <mergeCell ref="A166:E166"/>
    <mergeCell ref="B167:C167"/>
    <mergeCell ref="B168:C168"/>
    <mergeCell ref="B169:C169"/>
    <mergeCell ref="B170:C170"/>
    <mergeCell ref="A171:A179"/>
    <mergeCell ref="D171:E171"/>
    <mergeCell ref="D172:E172"/>
    <mergeCell ref="D173:E173"/>
    <mergeCell ref="D174:E174"/>
    <mergeCell ref="D175:E175"/>
    <mergeCell ref="D176:E176"/>
    <mergeCell ref="B183:C183"/>
    <mergeCell ref="B184:C184"/>
    <mergeCell ref="B185:C185"/>
    <mergeCell ref="B186:C186"/>
    <mergeCell ref="D177:E177"/>
    <mergeCell ref="D179:E179"/>
    <mergeCell ref="D180:E180"/>
    <mergeCell ref="A187:A188"/>
    <mergeCell ref="D187:E187"/>
    <mergeCell ref="B219:C219"/>
    <mergeCell ref="D220:E220"/>
    <mergeCell ref="D202:E202"/>
    <mergeCell ref="B207:C207"/>
    <mergeCell ref="B208:C208"/>
    <mergeCell ref="A209:A213"/>
    <mergeCell ref="D212:E212"/>
    <mergeCell ref="D213:E213"/>
    <mergeCell ref="B194:C194"/>
    <mergeCell ref="B195:C195"/>
    <mergeCell ref="A196:A201"/>
    <mergeCell ref="D196:E196"/>
    <mergeCell ref="D197:E197"/>
    <mergeCell ref="D198:E198"/>
    <mergeCell ref="D199:E199"/>
    <mergeCell ref="D200:E200"/>
    <mergeCell ref="D201:E201"/>
    <mergeCell ref="B235:C235"/>
    <mergeCell ref="B236:C236"/>
    <mergeCell ref="A87:E87"/>
    <mergeCell ref="A93:A94"/>
    <mergeCell ref="D93:E93"/>
    <mergeCell ref="A97:E97"/>
    <mergeCell ref="A107:E107"/>
    <mergeCell ref="A118:E118"/>
    <mergeCell ref="A138:E138"/>
    <mergeCell ref="A165:E165"/>
    <mergeCell ref="A182:E182"/>
    <mergeCell ref="A191:E191"/>
    <mergeCell ref="A204:E204"/>
    <mergeCell ref="A215:E215"/>
    <mergeCell ref="D228:E228"/>
    <mergeCell ref="D229:E229"/>
    <mergeCell ref="D221:E221"/>
    <mergeCell ref="D222:E222"/>
    <mergeCell ref="D223:E223"/>
    <mergeCell ref="D224:E224"/>
    <mergeCell ref="D226:E226"/>
    <mergeCell ref="B216:C216"/>
    <mergeCell ref="B217:C217"/>
    <mergeCell ref="B218:C218"/>
    <mergeCell ref="D256:E256"/>
    <mergeCell ref="D257:E257"/>
    <mergeCell ref="A51:E51"/>
    <mergeCell ref="B246:C246"/>
    <mergeCell ref="A247:A254"/>
    <mergeCell ref="D247:E247"/>
    <mergeCell ref="D248:E248"/>
    <mergeCell ref="D249:E249"/>
    <mergeCell ref="D250:E250"/>
    <mergeCell ref="D252:E252"/>
    <mergeCell ref="D253:E253"/>
    <mergeCell ref="D254:E254"/>
    <mergeCell ref="A241:E241"/>
    <mergeCell ref="A242:E242"/>
    <mergeCell ref="B243:C243"/>
    <mergeCell ref="B244:C244"/>
    <mergeCell ref="B245:C245"/>
    <mergeCell ref="A237:A238"/>
    <mergeCell ref="D237:E237"/>
    <mergeCell ref="D239:E239"/>
    <mergeCell ref="A232:E232"/>
    <mergeCell ref="A231:E231"/>
    <mergeCell ref="B233:C233"/>
    <mergeCell ref="B234:C234"/>
    <mergeCell ref="A259:E259"/>
    <mergeCell ref="A260:E260"/>
    <mergeCell ref="D273:E273"/>
    <mergeCell ref="A275:E275"/>
    <mergeCell ref="B276:C276"/>
    <mergeCell ref="B277:C277"/>
    <mergeCell ref="B278:C278"/>
    <mergeCell ref="B279:C279"/>
    <mergeCell ref="A280:A287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B291:C291"/>
    <mergeCell ref="B292:C292"/>
    <mergeCell ref="B293:C293"/>
    <mergeCell ref="B294:C294"/>
    <mergeCell ref="A295:A302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B158:C158"/>
    <mergeCell ref="B159:C159"/>
    <mergeCell ref="B160:C160"/>
    <mergeCell ref="D162:E162"/>
    <mergeCell ref="B161:C161"/>
    <mergeCell ref="A162:A163"/>
    <mergeCell ref="D163:E163"/>
    <mergeCell ref="D317:E317"/>
    <mergeCell ref="D303:E303"/>
    <mergeCell ref="A305:E305"/>
    <mergeCell ref="B306:C306"/>
    <mergeCell ref="B307:C307"/>
    <mergeCell ref="B308:C308"/>
    <mergeCell ref="B309:C309"/>
    <mergeCell ref="A310:A316"/>
    <mergeCell ref="D310:E310"/>
    <mergeCell ref="D311:E311"/>
    <mergeCell ref="D312:E312"/>
    <mergeCell ref="D313:E313"/>
    <mergeCell ref="D314:E314"/>
    <mergeCell ref="D315:E315"/>
    <mergeCell ref="D316:E316"/>
    <mergeCell ref="D288:E288"/>
    <mergeCell ref="A290:E290"/>
    <mergeCell ref="A391:E391"/>
    <mergeCell ref="A392:E392"/>
    <mergeCell ref="B393:C393"/>
    <mergeCell ref="B394:C394"/>
    <mergeCell ref="B395:C395"/>
    <mergeCell ref="B396:C396"/>
    <mergeCell ref="A397:A398"/>
    <mergeCell ref="D397:E397"/>
    <mergeCell ref="D399:E399"/>
  </mergeCells>
  <hyperlinks>
    <hyperlink ref="D261" r:id="rId1" display="http://www.czc.cz/genius-kb-06xe-cerna/81157/produkt"/>
  </hyperlinks>
  <pageMargins left="0.25" right="0.25" top="0.75" bottom="0.75" header="0.3" footer="0.3"/>
  <pageSetup paperSize="9" scale="68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2013-08-29T12:31:22Z</dcterms:modified>
</cp:coreProperties>
</file>